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<sst xmlns="http://schemas.openxmlformats.org/spreadsheetml/2006/main" count="108" uniqueCount="108">
  <si>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PRESIDENCIA DE LA REPUBLICA</t>
  </si>
  <si>
    <t>AUTORIDAD NACIONAL DE ASUNTOS MARITIMOS</t>
  </si>
  <si>
    <t>ESTADO DE EJECUCION PRESUPUESTARIA</t>
  </si>
  <si>
    <t>(VALORES EXPRESADOS EN RD$)</t>
  </si>
  <si>
    <t>INGRESOS:</t>
  </si>
  <si>
    <t>TOTAL DE ASIGNACIONES RECIBIDAS</t>
  </si>
  <si>
    <t>DESEMBOLSOS REALIZADOS:</t>
  </si>
  <si>
    <t>OBJETOS</t>
  </si>
  <si>
    <t>CTAS.</t>
  </si>
  <si>
    <t>NOMBRES DE LAS CUENTAS</t>
  </si>
  <si>
    <t>VALORES</t>
  </si>
  <si>
    <t>1</t>
  </si>
  <si>
    <t>SERVICIOS PERSONALES</t>
  </si>
  <si>
    <t>111</t>
  </si>
  <si>
    <t>Sueldos Fijos</t>
  </si>
  <si>
    <t>137</t>
  </si>
  <si>
    <t>Compensación por servicios de seguridad</t>
  </si>
  <si>
    <t>151</t>
  </si>
  <si>
    <t>Honorarios Profesionales y Tecnicos</t>
  </si>
  <si>
    <t>161</t>
  </si>
  <si>
    <t>Dietas</t>
  </si>
  <si>
    <t>181</t>
  </si>
  <si>
    <t>191</t>
  </si>
  <si>
    <t>192</t>
  </si>
  <si>
    <t>Contribuciones al Seguro de Pensiones</t>
  </si>
  <si>
    <t>193</t>
  </si>
  <si>
    <t>2</t>
  </si>
  <si>
    <t>SERVICIOS NO PERSONALES</t>
  </si>
  <si>
    <t>213</t>
  </si>
  <si>
    <t>Teléfono local</t>
  </si>
  <si>
    <t>232</t>
  </si>
  <si>
    <t>Impresión y Encuadernación</t>
  </si>
  <si>
    <t>241</t>
  </si>
  <si>
    <t>Viáticos Dentro del País</t>
  </si>
  <si>
    <t>242</t>
  </si>
  <si>
    <t>Viaticos fuera del país</t>
  </si>
  <si>
    <t>251</t>
  </si>
  <si>
    <t>Pasajes</t>
  </si>
  <si>
    <t>261</t>
  </si>
  <si>
    <t>264</t>
  </si>
  <si>
    <t>281</t>
  </si>
  <si>
    <t>292</t>
  </si>
  <si>
    <t>Comisiones y Gastos bancarios</t>
  </si>
  <si>
    <t>296</t>
  </si>
  <si>
    <t>Servicios técnicos y profesionales</t>
  </si>
  <si>
    <t>299</t>
  </si>
  <si>
    <t xml:space="preserve">Otros Servicios no Personales </t>
  </si>
  <si>
    <t>3</t>
  </si>
  <si>
    <t>MATERIALES Y SUMINISTROS</t>
  </si>
  <si>
    <t>311</t>
  </si>
  <si>
    <t>322</t>
  </si>
  <si>
    <t>Acabados textiles</t>
  </si>
  <si>
    <t>323</t>
  </si>
  <si>
    <t>Prenda de vestir</t>
  </si>
  <si>
    <t>331</t>
  </si>
  <si>
    <t>Papel de escritorio</t>
  </si>
  <si>
    <t>332</t>
  </si>
  <si>
    <t>Productos de Papel Y Carton</t>
  </si>
  <si>
    <t>333</t>
  </si>
  <si>
    <t>Productos de artes graficos</t>
  </si>
  <si>
    <t>341</t>
  </si>
  <si>
    <t>Combustibles y lubricantes.</t>
  </si>
  <si>
    <t>391</t>
  </si>
  <si>
    <t>Material de limpieza</t>
  </si>
  <si>
    <t>392</t>
  </si>
  <si>
    <t>Utiles de Escrfitorio, oficina y enseñanza</t>
  </si>
  <si>
    <t>395</t>
  </si>
  <si>
    <t>Utiles de Cocina y Comedor</t>
  </si>
  <si>
    <t>397</t>
  </si>
  <si>
    <t>Materiales y Utiles Relacionados Con Informatica.</t>
  </si>
  <si>
    <t>399</t>
  </si>
  <si>
    <t>Utiles Diversos</t>
  </si>
  <si>
    <t>6</t>
  </si>
  <si>
    <t>ACTIVOS NO FINANCIEROS</t>
  </si>
  <si>
    <t>617</t>
  </si>
  <si>
    <t>Equipos y Muebles de Oficina</t>
  </si>
  <si>
    <t>TOTAL DE DESEMBOLSOS REALIZADOS</t>
  </si>
  <si>
    <t xml:space="preserve">Secretario de Estado </t>
  </si>
  <si>
    <t>Presidente</t>
  </si>
  <si>
    <t>AL 31 DE DICIEMBRE DEL 2010</t>
  </si>
  <si>
    <t>BALANCE AL 31 DE DICIEMBR DEL 2009</t>
  </si>
  <si>
    <t>ASIGNACION PRESUPUEST. RECIBIDA AL 31 DE DICIEMBRE  DEL  2010</t>
  </si>
  <si>
    <t>(ULTIMA PARTIDA RECIBIDA EL 31 DE DICIEMBRE DEL 2010)</t>
  </si>
  <si>
    <t>122</t>
  </si>
  <si>
    <t>Sueldos personal temporero</t>
  </si>
  <si>
    <t>132</t>
  </si>
  <si>
    <t>Compensación por gastos de alimentación</t>
  </si>
  <si>
    <t>Regalía pascual</t>
  </si>
  <si>
    <t>Contribuciones al Seguro de Salud y Riesgo Laboral</t>
  </si>
  <si>
    <t>Contribuciones al Seguro de Riesgo Laboral</t>
  </si>
  <si>
    <t>221</t>
  </si>
  <si>
    <t>Energía eléctrica</t>
  </si>
  <si>
    <t>222</t>
  </si>
  <si>
    <t>Agua</t>
  </si>
  <si>
    <t>Alquiler de Edificios y locales (Incluye depósitos)</t>
  </si>
  <si>
    <t>Alquiler equipo de transporte</t>
  </si>
  <si>
    <t>Reparaciones y Remodelación Local</t>
  </si>
  <si>
    <t>Alimentos y Refrigerios  p/ personas (Atenciones varias)</t>
  </si>
  <si>
    <t>614</t>
  </si>
  <si>
    <t>Equipos de Computos</t>
  </si>
  <si>
    <t>616</t>
  </si>
  <si>
    <t>Equipos de Comunicación y Señalamiento</t>
  </si>
  <si>
    <t>619</t>
  </si>
  <si>
    <t>Equipos Varios</t>
  </si>
  <si>
    <t>BALANCE DISPONIBLE  AL  31  DE DICIEMBRE DEL 2010</t>
  </si>
  <si>
    <t>.</t>
  </si>
  <si>
    <t>___________________________</t>
  </si>
  <si>
    <t>Pascual  Prota 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</si>
</sst>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" fontId="19" fillId="0" borderId="0" xfId="0" applyNumberFormat="1" applyFont="1" applyAlignment="1">
      <alignment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10" fontId="23" fillId="0" borderId="12" xfId="0" applyNumberFormat="1" applyFont="1" applyBorder="1" applyAlignment="1">
      <alignment horizontal="center"/>
    </xf>
    <xf numFmtId="4" fontId="26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" fontId="27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10" fontId="22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/>
    </xf>
    <xf numFmtId="4" fontId="24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3" fontId="23" fillId="0" borderId="0" xfId="42" applyFont="1" applyAlignment="1">
      <alignment horizontal="center"/>
    </xf>
    <xf numFmtId="0" fontId="19" fillId="2" borderId="10" xfId="0" applyFont="1" applyFill="1" applyBorder="1" applyAlignment="1">
      <alignment horizontal="left"/>
    </xf>
    <xf numFmtId="49" fontId="19" fillId="2" borderId="11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/>
    </xf>
    <xf numFmtId="4" fontId="19" fillId="2" borderId="11" xfId="0" applyNumberFormat="1" applyFont="1" applyFill="1" applyBorder="1" applyAlignment="1">
      <alignment/>
    </xf>
    <xf numFmtId="4" fontId="19" fillId="2" borderId="13" xfId="0" applyNumberFormat="1" applyFont="1" applyFill="1" applyBorder="1" applyAlignment="1">
      <alignment/>
    </xf>
    <xf numFmtId="4" fontId="24" fillId="2" borderId="13" xfId="0" applyNumberFormat="1" applyFont="1" applyFill="1" applyBorder="1" applyAlignment="1">
      <alignment/>
    </xf>
    <xf numFmtId="10" fontId="18" fillId="2" borderId="1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4" fontId="28" fillId="2" borderId="12" xfId="0" applyNumberFormat="1" applyFont="1" applyFill="1" applyBorder="1" applyAlignment="1">
      <alignment/>
    </xf>
    <xf numFmtId="10" fontId="23" fillId="2" borderId="12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left"/>
    </xf>
    <xf numFmtId="4" fontId="19" fillId="0" borderId="0" xfId="0" applyNumberFormat="1" applyFont="1" applyBorder="1" applyAlignment="1">
      <alignment horizontal="right"/>
    </xf>
    <xf numFmtId="10" fontId="19" fillId="0" borderId="0" xfId="0" applyNumberFormat="1" applyFont="1" applyAlignment="1">
      <alignment horizontal="center"/>
    </xf>
    <xf numFmtId="0" fontId="23" fillId="2" borderId="10" xfId="0" applyFont="1" applyFill="1" applyBorder="1" applyAlignment="1">
      <alignment horizontal="left"/>
    </xf>
    <xf numFmtId="49" fontId="23" fillId="2" borderId="11" xfId="0" applyNumberFormat="1" applyFont="1" applyFill="1" applyBorder="1" applyAlignment="1">
      <alignment horizontal="left"/>
    </xf>
    <xf numFmtId="0" fontId="23" fillId="2" borderId="11" xfId="0" applyFont="1" applyFill="1" applyBorder="1" applyAlignment="1">
      <alignment/>
    </xf>
    <xf numFmtId="4" fontId="23" fillId="2" borderId="11" xfId="0" applyNumberFormat="1" applyFont="1" applyFill="1" applyBorder="1" applyAlignment="1">
      <alignment/>
    </xf>
    <xf numFmtId="4" fontId="23" fillId="2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2438400</xdr:colOff>
      <xdr:row>0</xdr:row>
      <xdr:rowOff>0</xdr:rowOff>
    </xdr:from>
    <xdr:to>
      <xdr:col>2</xdr:col>
      <xdr:colOff>3800475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4"/>
  <sheetViews>
    <sheetView tabSelected="1" zoomScale="70" zoomScaleNormal="70" zoomScalePageLayoutView="0" workbookViewId="0" topLeftCell="A4">
      <selection activeCell="J19" sqref="J19"/>
    </sheetView>
  </sheetViews>
  <sheetFormatPr defaultColWidth="9.140625" defaultRowHeight="15"/>
  <cols>
    <col min="1" max="1" width="11.8515625" style="0" customWidth="1"/>
    <col min="2" max="2" width="8.00390625" style="0" customWidth="1"/>
    <col min="3" max="3" width="62.140625" style="0" customWidth="1"/>
    <col min="4" max="4" width="18.8515625" style="0" customWidth="1"/>
    <col min="5" max="5" width="19.00390625" style="0" customWidth="1"/>
    <col min="6" max="6" width="20.8515625" style="0" customWidth="1"/>
    <col min="7" max="7" width="14.7109375" style="2" customWidth="1"/>
    <col min="8" max="8" width="11.421875" style="0" customWidth="1"/>
  </cols>
  <sheetData>
    <row r="1" ht="15"/>
    <row r="2" ht="15"/>
    <row r="3" ht="15"/>
    <row r="4" ht="15"/>
    <row r="5" ht="15"/>
    <row r="6" ht="15"/>
    <row r="7" spans="1:6" ht="15">
      <c r="A7" s="1" t="s">
        <v>0</v>
      </c>
      <c r="B7" s="1"/>
      <c r="C7" s="1"/>
      <c r="D7" s="1"/>
      <c r="E7" s="1"/>
      <c r="F7" s="1"/>
    </row>
    <row r="8" spans="1:6" ht="23.25">
      <c r="A8" s="3" t="s">
        <v>1</v>
      </c>
      <c r="B8" s="3"/>
      <c r="C8" s="3"/>
      <c r="D8" s="3"/>
      <c r="E8" s="3"/>
      <c r="F8" s="3"/>
    </row>
    <row r="9" spans="1:6" ht="15">
      <c r="A9" s="4" t="s">
        <v>2</v>
      </c>
      <c r="B9" s="4"/>
      <c r="C9" s="4"/>
      <c r="D9" s="4"/>
      <c r="E9" s="4"/>
      <c r="F9" s="4"/>
    </row>
    <row r="10" spans="1:6" ht="14.25" customHeight="1">
      <c r="A10" s="4" t="s">
        <v>79</v>
      </c>
      <c r="B10" s="4"/>
      <c r="C10" s="4"/>
      <c r="D10" s="4"/>
      <c r="E10" s="4"/>
      <c r="F10" s="4"/>
    </row>
    <row r="11" spans="1:6" ht="13.5" customHeight="1">
      <c r="A11" s="4" t="s">
        <v>3</v>
      </c>
      <c r="B11" s="4"/>
      <c r="C11" s="4"/>
      <c r="D11" s="4"/>
      <c r="E11" s="4"/>
      <c r="F11" s="4"/>
    </row>
    <row r="12" spans="1:6" ht="13.5" customHeight="1">
      <c r="A12" s="40" t="s">
        <v>80</v>
      </c>
      <c r="B12" s="40"/>
      <c r="C12" s="40"/>
      <c r="D12" s="2"/>
      <c r="E12" s="2"/>
      <c r="F12" s="2"/>
    </row>
    <row r="13" spans="1:6" ht="13.5" customHeight="1">
      <c r="A13" s="40"/>
      <c r="B13" s="40"/>
      <c r="C13" s="40"/>
      <c r="D13" s="2"/>
      <c r="E13" s="41">
        <v>4989985</v>
      </c>
      <c r="F13" s="2"/>
    </row>
    <row r="14" spans="1:6" ht="11.25" customHeight="1">
      <c r="A14" s="5" t="s">
        <v>4</v>
      </c>
      <c r="B14" s="6"/>
      <c r="C14" s="2"/>
      <c r="D14" s="7"/>
      <c r="E14" s="8"/>
      <c r="F14" s="9"/>
    </row>
    <row r="15" spans="1:6" ht="15.75">
      <c r="A15" s="11"/>
      <c r="B15" s="5" t="s">
        <v>81</v>
      </c>
      <c r="C15" s="2"/>
      <c r="D15" s="12"/>
      <c r="E15" s="13">
        <v>9000000</v>
      </c>
      <c r="F15" s="9"/>
    </row>
    <row r="16" spans="1:6" ht="15.75" customHeight="1" thickBot="1">
      <c r="A16" s="11"/>
      <c r="B16" s="5" t="s">
        <v>82</v>
      </c>
      <c r="C16" s="2"/>
      <c r="D16" s="12"/>
      <c r="E16" s="10"/>
      <c r="F16" s="9"/>
    </row>
    <row r="17" spans="1:7" ht="18.75" thickBot="1">
      <c r="A17" s="42" t="s">
        <v>5</v>
      </c>
      <c r="B17" s="43"/>
      <c r="C17" s="44"/>
      <c r="D17" s="45"/>
      <c r="E17" s="46"/>
      <c r="F17" s="47">
        <f>SUM(E13+E15)</f>
        <v>13989985</v>
      </c>
      <c r="G17" s="48">
        <f>SUM(G64+G66)</f>
        <v>1</v>
      </c>
    </row>
    <row r="18" spans="1:6" ht="0.75" customHeight="1">
      <c r="A18" s="6"/>
      <c r="B18" s="6"/>
      <c r="C18" s="2"/>
      <c r="D18" s="7"/>
      <c r="E18" s="8"/>
      <c r="F18" s="9"/>
    </row>
    <row r="19" spans="1:6" ht="15">
      <c r="A19" s="5" t="s">
        <v>6</v>
      </c>
      <c r="B19" s="6"/>
      <c r="C19" s="2"/>
      <c r="D19" s="7"/>
      <c r="E19" s="8"/>
      <c r="F19" s="9"/>
    </row>
    <row r="20" spans="1:8" ht="16.5" thickBot="1">
      <c r="A20" s="6" t="s">
        <v>7</v>
      </c>
      <c r="B20" s="6" t="s">
        <v>8</v>
      </c>
      <c r="C20" s="2" t="s">
        <v>9</v>
      </c>
      <c r="D20" s="7"/>
      <c r="E20" s="8" t="s">
        <v>10</v>
      </c>
      <c r="F20" s="8"/>
      <c r="G20" s="14"/>
      <c r="H20" s="9"/>
    </row>
    <row r="21" spans="1:9" ht="15.75" customHeight="1" thickBot="1">
      <c r="A21" s="15" t="s">
        <v>11</v>
      </c>
      <c r="B21" s="16"/>
      <c r="C21" s="17" t="s">
        <v>12</v>
      </c>
      <c r="D21" s="18"/>
      <c r="E21" s="19">
        <f>SUM(D22:D31)</f>
        <v>9472737.01</v>
      </c>
      <c r="F21" s="20"/>
      <c r="G21" s="21">
        <f>E21/F64</f>
        <v>0.6772447064480394</v>
      </c>
      <c r="H21" s="22"/>
      <c r="I21" s="49"/>
    </row>
    <row r="22" spans="1:9" ht="15.75" customHeight="1">
      <c r="A22" s="23"/>
      <c r="B22" s="6" t="s">
        <v>13</v>
      </c>
      <c r="C22" s="24" t="s">
        <v>14</v>
      </c>
      <c r="D22" s="12">
        <v>7204538.1099999985</v>
      </c>
      <c r="E22" s="25"/>
      <c r="F22" s="22"/>
      <c r="G22" s="26"/>
      <c r="H22" s="22"/>
      <c r="I22" s="49"/>
    </row>
    <row r="23" spans="1:9" ht="15.75" customHeight="1">
      <c r="A23" s="23"/>
      <c r="B23" s="6" t="s">
        <v>83</v>
      </c>
      <c r="C23" s="24" t="s">
        <v>84</v>
      </c>
      <c r="D23" s="12">
        <v>6612.89</v>
      </c>
      <c r="E23" s="25"/>
      <c r="F23" s="22"/>
      <c r="G23" s="26"/>
      <c r="H23" s="22"/>
      <c r="I23" s="49"/>
    </row>
    <row r="24" spans="1:9" ht="15.75" customHeight="1">
      <c r="A24" s="23"/>
      <c r="B24" s="6" t="s">
        <v>85</v>
      </c>
      <c r="C24" s="24" t="s">
        <v>86</v>
      </c>
      <c r="D24" s="12">
        <v>22500</v>
      </c>
      <c r="E24" s="25"/>
      <c r="F24" s="22"/>
      <c r="G24" s="26"/>
      <c r="H24" s="22"/>
      <c r="I24" s="49"/>
    </row>
    <row r="25" spans="1:9" ht="15.75" customHeight="1">
      <c r="A25" s="23"/>
      <c r="B25" s="6" t="s">
        <v>15</v>
      </c>
      <c r="C25" s="24" t="s">
        <v>16</v>
      </c>
      <c r="D25" s="12">
        <v>313805</v>
      </c>
      <c r="E25" s="25"/>
      <c r="F25" s="22"/>
      <c r="G25" s="26"/>
      <c r="H25" s="22"/>
      <c r="I25" s="49"/>
    </row>
    <row r="26" spans="1:9" ht="15.75" customHeight="1">
      <c r="A26" s="23"/>
      <c r="B26" s="6" t="s">
        <v>17</v>
      </c>
      <c r="C26" s="24" t="s">
        <v>18</v>
      </c>
      <c r="D26" s="12">
        <v>240620</v>
      </c>
      <c r="E26" s="25"/>
      <c r="F26" s="22"/>
      <c r="G26" s="26"/>
      <c r="H26" s="22"/>
      <c r="I26" s="49"/>
    </row>
    <row r="27" spans="1:9" ht="15.75" customHeight="1">
      <c r="A27" s="23"/>
      <c r="B27" s="6" t="s">
        <v>19</v>
      </c>
      <c r="C27" s="24" t="s">
        <v>20</v>
      </c>
      <c r="D27" s="12">
        <v>50000</v>
      </c>
      <c r="E27" s="25"/>
      <c r="F27" s="22"/>
      <c r="G27" s="26"/>
      <c r="H27" s="22"/>
      <c r="I27" s="49"/>
    </row>
    <row r="28" spans="1:9" ht="15.75" customHeight="1">
      <c r="A28" s="23"/>
      <c r="B28" s="6" t="s">
        <v>21</v>
      </c>
      <c r="C28" s="24" t="s">
        <v>87</v>
      </c>
      <c r="D28" s="12">
        <v>686530.8</v>
      </c>
      <c r="E28" s="25"/>
      <c r="F28" s="22"/>
      <c r="G28" s="26"/>
      <c r="H28" s="22"/>
      <c r="I28" s="49"/>
    </row>
    <row r="29" spans="1:9" ht="15.75" customHeight="1">
      <c r="A29" s="23"/>
      <c r="B29" s="27" t="s">
        <v>22</v>
      </c>
      <c r="C29" s="28" t="s">
        <v>88</v>
      </c>
      <c r="D29" s="12">
        <v>381451.8</v>
      </c>
      <c r="E29" s="25"/>
      <c r="F29" s="22"/>
      <c r="G29" s="26"/>
      <c r="H29" s="22"/>
      <c r="I29" s="49"/>
    </row>
    <row r="30" spans="1:9" ht="15.75" customHeight="1">
      <c r="A30" s="23"/>
      <c r="B30" s="27" t="s">
        <v>23</v>
      </c>
      <c r="C30" s="28" t="s">
        <v>24</v>
      </c>
      <c r="D30" s="12">
        <v>538366.27</v>
      </c>
      <c r="E30" s="25"/>
      <c r="F30" s="22"/>
      <c r="G30" s="26"/>
      <c r="H30" s="22"/>
      <c r="I30" s="49"/>
    </row>
    <row r="31" spans="1:9" ht="15.75" customHeight="1" thickBot="1">
      <c r="A31" s="23"/>
      <c r="B31" s="27" t="s">
        <v>25</v>
      </c>
      <c r="C31" s="28" t="s">
        <v>89</v>
      </c>
      <c r="D31" s="12">
        <v>28312.14</v>
      </c>
      <c r="E31" s="25"/>
      <c r="F31" s="22"/>
      <c r="G31" s="26"/>
      <c r="H31" s="22"/>
      <c r="I31" s="49"/>
    </row>
    <row r="32" spans="1:9" ht="15.75" customHeight="1" thickBot="1">
      <c r="A32" s="15" t="s">
        <v>26</v>
      </c>
      <c r="B32" s="16"/>
      <c r="C32" s="17" t="s">
        <v>27</v>
      </c>
      <c r="D32" s="20"/>
      <c r="E32" s="19">
        <f>SUM(D33:D45)</f>
        <v>2998650.5899999994</v>
      </c>
      <c r="F32" s="18"/>
      <c r="G32" s="21">
        <f>E32/F64</f>
        <v>0.2143857932951091</v>
      </c>
      <c r="H32" s="22"/>
      <c r="I32" s="49"/>
    </row>
    <row r="33" spans="1:9" ht="15.75" customHeight="1">
      <c r="A33" s="23"/>
      <c r="B33" s="6" t="s">
        <v>28</v>
      </c>
      <c r="C33" s="24" t="s">
        <v>29</v>
      </c>
      <c r="D33" s="12">
        <v>173560.62000000002</v>
      </c>
      <c r="E33" s="25"/>
      <c r="F33" s="22"/>
      <c r="G33" s="26"/>
      <c r="H33" s="22"/>
      <c r="I33" s="49"/>
    </row>
    <row r="34" spans="1:9" ht="15.75" customHeight="1">
      <c r="A34" s="23"/>
      <c r="B34" s="6" t="s">
        <v>90</v>
      </c>
      <c r="C34" s="24" t="s">
        <v>91</v>
      </c>
      <c r="D34" s="12">
        <v>72595.82999999999</v>
      </c>
      <c r="E34" s="25"/>
      <c r="F34" s="22"/>
      <c r="G34" s="26"/>
      <c r="H34" s="22"/>
      <c r="I34" s="49"/>
    </row>
    <row r="35" spans="1:9" ht="15.75" customHeight="1">
      <c r="A35" s="23"/>
      <c r="B35" s="6" t="s">
        <v>92</v>
      </c>
      <c r="C35" s="24" t="s">
        <v>93</v>
      </c>
      <c r="D35" s="12">
        <v>170</v>
      </c>
      <c r="E35" s="25"/>
      <c r="F35" s="22"/>
      <c r="G35" s="26"/>
      <c r="H35" s="22"/>
      <c r="I35" s="49"/>
    </row>
    <row r="36" spans="1:9" ht="15.75" customHeight="1">
      <c r="A36" s="23"/>
      <c r="B36" s="6" t="s">
        <v>30</v>
      </c>
      <c r="C36" s="24" t="s">
        <v>31</v>
      </c>
      <c r="D36" s="12">
        <v>14026.970000000001</v>
      </c>
      <c r="E36" s="25"/>
      <c r="F36" s="22"/>
      <c r="G36" s="26"/>
      <c r="H36" s="22"/>
      <c r="I36" s="49"/>
    </row>
    <row r="37" spans="1:9" ht="15.75" customHeight="1">
      <c r="A37" s="23"/>
      <c r="B37" s="6" t="s">
        <v>32</v>
      </c>
      <c r="C37" s="24" t="s">
        <v>33</v>
      </c>
      <c r="D37" s="12">
        <v>15410</v>
      </c>
      <c r="E37" s="25"/>
      <c r="F37" s="22"/>
      <c r="G37" s="26"/>
      <c r="H37" s="22"/>
      <c r="I37" s="49"/>
    </row>
    <row r="38" spans="1:9" ht="15.75" customHeight="1">
      <c r="A38" s="23"/>
      <c r="B38" s="6" t="s">
        <v>34</v>
      </c>
      <c r="C38" s="24" t="s">
        <v>35</v>
      </c>
      <c r="D38" s="12">
        <v>127210.25</v>
      </c>
      <c r="E38" s="25"/>
      <c r="F38" s="22"/>
      <c r="G38" s="26"/>
      <c r="H38" s="22"/>
      <c r="I38" s="49"/>
    </row>
    <row r="39" spans="1:9" ht="15.75" customHeight="1">
      <c r="A39" s="23"/>
      <c r="B39" s="6" t="s">
        <v>36</v>
      </c>
      <c r="C39" s="24" t="s">
        <v>37</v>
      </c>
      <c r="D39" s="12">
        <v>285881</v>
      </c>
      <c r="E39" s="25"/>
      <c r="F39" s="22"/>
      <c r="G39" s="26"/>
      <c r="H39" s="22"/>
      <c r="I39" s="49"/>
    </row>
    <row r="40" spans="1:9" ht="15.75" customHeight="1">
      <c r="A40" s="23"/>
      <c r="B40" s="6" t="s">
        <v>38</v>
      </c>
      <c r="C40" s="24" t="s">
        <v>94</v>
      </c>
      <c r="D40" s="12">
        <v>1673889.4</v>
      </c>
      <c r="E40" s="25"/>
      <c r="F40" s="22"/>
      <c r="G40" s="26"/>
      <c r="H40" s="22"/>
      <c r="I40" s="49"/>
    </row>
    <row r="41" spans="1:9" ht="15.75" customHeight="1">
      <c r="A41" s="23"/>
      <c r="B41" s="6" t="s">
        <v>39</v>
      </c>
      <c r="C41" s="24" t="s">
        <v>95</v>
      </c>
      <c r="D41" s="12">
        <v>9090</v>
      </c>
      <c r="E41" s="25"/>
      <c r="F41" s="22"/>
      <c r="G41" s="26"/>
      <c r="H41" s="22"/>
      <c r="I41" s="49"/>
    </row>
    <row r="42" spans="1:9" ht="15.75" customHeight="1">
      <c r="A42" s="23"/>
      <c r="B42" s="6" t="s">
        <v>40</v>
      </c>
      <c r="C42" s="24" t="s">
        <v>96</v>
      </c>
      <c r="D42" s="12">
        <v>521727.3099999998</v>
      </c>
      <c r="E42" s="25"/>
      <c r="F42" s="22"/>
      <c r="G42" s="26"/>
      <c r="H42" s="22"/>
      <c r="I42" s="49"/>
    </row>
    <row r="43" spans="1:9" ht="15.75" customHeight="1">
      <c r="A43" s="23"/>
      <c r="B43" s="6" t="s">
        <v>41</v>
      </c>
      <c r="C43" s="24" t="s">
        <v>42</v>
      </c>
      <c r="D43" s="29">
        <v>32851.28</v>
      </c>
      <c r="E43" s="25"/>
      <c r="F43" s="22"/>
      <c r="G43" s="26"/>
      <c r="H43" s="22"/>
      <c r="I43" s="49"/>
    </row>
    <row r="44" spans="1:9" ht="15.75" customHeight="1">
      <c r="A44" s="23"/>
      <c r="B44" s="6" t="s">
        <v>43</v>
      </c>
      <c r="C44" s="24" t="s">
        <v>44</v>
      </c>
      <c r="D44" s="29">
        <v>2731.76</v>
      </c>
      <c r="E44" s="25"/>
      <c r="F44" s="22"/>
      <c r="G44" s="26"/>
      <c r="H44" s="22"/>
      <c r="I44" s="49"/>
    </row>
    <row r="45" spans="1:9" ht="15.75" customHeight="1" thickBot="1">
      <c r="A45" s="23"/>
      <c r="B45" s="6" t="s">
        <v>45</v>
      </c>
      <c r="C45" s="24" t="s">
        <v>46</v>
      </c>
      <c r="D45" s="29">
        <v>69506.17000000001</v>
      </c>
      <c r="E45" s="25"/>
      <c r="F45" s="22"/>
      <c r="G45" s="26"/>
      <c r="H45" s="22"/>
      <c r="I45" s="49"/>
    </row>
    <row r="46" spans="1:8" ht="15.75" customHeight="1" thickBot="1">
      <c r="A46" s="15" t="s">
        <v>47</v>
      </c>
      <c r="B46" s="16"/>
      <c r="C46" s="17" t="s">
        <v>48</v>
      </c>
      <c r="D46" s="20"/>
      <c r="E46" s="19">
        <f>SUM(D47:D58)</f>
        <v>650789.23</v>
      </c>
      <c r="F46" s="18"/>
      <c r="G46" s="21">
        <f>E46/F64</f>
        <v>0.04652758337591551</v>
      </c>
      <c r="H46" s="9"/>
    </row>
    <row r="47" spans="1:8" ht="15.75" customHeight="1">
      <c r="A47" s="6"/>
      <c r="B47" s="6" t="s">
        <v>49</v>
      </c>
      <c r="C47" s="24" t="s">
        <v>97</v>
      </c>
      <c r="D47" s="12">
        <v>138381.09</v>
      </c>
      <c r="E47" s="30"/>
      <c r="F47" s="9"/>
      <c r="G47" s="31"/>
      <c r="H47" s="9"/>
    </row>
    <row r="48" spans="1:8" ht="15.75" customHeight="1">
      <c r="A48" s="6"/>
      <c r="B48" s="6" t="s">
        <v>50</v>
      </c>
      <c r="C48" s="24" t="s">
        <v>51</v>
      </c>
      <c r="D48" s="12">
        <v>23571.63</v>
      </c>
      <c r="E48" s="30"/>
      <c r="F48" s="9"/>
      <c r="G48" s="8"/>
      <c r="H48" s="9"/>
    </row>
    <row r="49" spans="1:8" ht="15.75" customHeight="1">
      <c r="A49" s="6"/>
      <c r="B49" s="6" t="s">
        <v>52</v>
      </c>
      <c r="C49" s="24" t="s">
        <v>53</v>
      </c>
      <c r="D49" s="12">
        <v>6546.85</v>
      </c>
      <c r="E49" s="30"/>
      <c r="F49" s="9"/>
      <c r="G49" s="8"/>
      <c r="H49" s="9"/>
    </row>
    <row r="50" spans="1:8" ht="15.75" customHeight="1">
      <c r="A50" s="6"/>
      <c r="B50" s="6" t="s">
        <v>54</v>
      </c>
      <c r="C50" s="32" t="s">
        <v>55</v>
      </c>
      <c r="D50" s="12">
        <v>6000</v>
      </c>
      <c r="E50" s="30"/>
      <c r="F50" s="9"/>
      <c r="G50" s="8"/>
      <c r="H50" s="9"/>
    </row>
    <row r="51" spans="1:8" ht="15.75" customHeight="1">
      <c r="A51" s="6"/>
      <c r="B51" s="6" t="s">
        <v>56</v>
      </c>
      <c r="C51" s="24" t="s">
        <v>57</v>
      </c>
      <c r="D51" s="12">
        <v>6856</v>
      </c>
      <c r="E51" s="30"/>
      <c r="F51" s="9"/>
      <c r="G51" s="8"/>
      <c r="H51" s="9"/>
    </row>
    <row r="52" spans="1:8" ht="15.75" customHeight="1">
      <c r="A52" s="6"/>
      <c r="B52" s="6" t="s">
        <v>58</v>
      </c>
      <c r="C52" s="24" t="s">
        <v>59</v>
      </c>
      <c r="D52" s="12">
        <v>48720</v>
      </c>
      <c r="E52" s="30"/>
      <c r="F52" s="9"/>
      <c r="G52" s="8"/>
      <c r="H52" s="9"/>
    </row>
    <row r="53" spans="1:8" ht="15.75" customHeight="1">
      <c r="A53" s="6"/>
      <c r="B53" s="6" t="s">
        <v>60</v>
      </c>
      <c r="C53" s="24" t="s">
        <v>61</v>
      </c>
      <c r="D53" s="12">
        <v>307600</v>
      </c>
      <c r="E53" s="33"/>
      <c r="F53" s="9"/>
      <c r="G53" s="8"/>
      <c r="H53" s="9"/>
    </row>
    <row r="54" spans="1:8" ht="15.75" customHeight="1">
      <c r="A54" s="6"/>
      <c r="B54" s="6" t="s">
        <v>62</v>
      </c>
      <c r="C54" s="24" t="s">
        <v>63</v>
      </c>
      <c r="D54" s="12">
        <v>4438.3</v>
      </c>
      <c r="E54" s="33"/>
      <c r="F54" s="9"/>
      <c r="G54" s="8"/>
      <c r="H54" s="9"/>
    </row>
    <row r="55" spans="1:8" ht="15.75" customHeight="1">
      <c r="A55" s="6"/>
      <c r="B55" s="6" t="s">
        <v>64</v>
      </c>
      <c r="C55" s="24" t="s">
        <v>65</v>
      </c>
      <c r="D55" s="12">
        <v>39424.24</v>
      </c>
      <c r="E55" s="33"/>
      <c r="F55" s="9"/>
      <c r="G55" s="8"/>
      <c r="H55" s="9"/>
    </row>
    <row r="56" spans="1:8" ht="15.75" customHeight="1">
      <c r="A56" s="6"/>
      <c r="B56" s="6" t="s">
        <v>66</v>
      </c>
      <c r="C56" s="24" t="s">
        <v>67</v>
      </c>
      <c r="D56" s="12">
        <v>13387.07</v>
      </c>
      <c r="E56" s="33"/>
      <c r="F56" s="9"/>
      <c r="G56" s="8"/>
      <c r="H56" s="9"/>
    </row>
    <row r="57" spans="1:8" ht="15.75" customHeight="1">
      <c r="A57" s="6"/>
      <c r="B57" s="6" t="s">
        <v>68</v>
      </c>
      <c r="C57" s="24" t="s">
        <v>69</v>
      </c>
      <c r="D57" s="12">
        <v>12971.96</v>
      </c>
      <c r="E57" s="33"/>
      <c r="F57" s="9"/>
      <c r="G57" s="8"/>
      <c r="H57" s="9"/>
    </row>
    <row r="58" spans="1:8" ht="15.75" customHeight="1" thickBot="1">
      <c r="A58" s="6"/>
      <c r="B58" s="6" t="s">
        <v>70</v>
      </c>
      <c r="C58" s="24" t="s">
        <v>71</v>
      </c>
      <c r="D58" s="12">
        <v>42892.09</v>
      </c>
      <c r="E58" s="33"/>
      <c r="F58" s="9"/>
      <c r="G58" s="8"/>
      <c r="H58" s="9"/>
    </row>
    <row r="59" spans="1:8" ht="15.75" customHeight="1" thickBot="1">
      <c r="A59" s="15" t="s">
        <v>72</v>
      </c>
      <c r="B59" s="16"/>
      <c r="C59" s="17" t="s">
        <v>73</v>
      </c>
      <c r="D59" s="20"/>
      <c r="E59" s="19">
        <f>SUM(D60:D63)</f>
        <v>864993.42</v>
      </c>
      <c r="F59" s="18"/>
      <c r="G59" s="21">
        <f>E59/F64</f>
        <v>0.061841916880935946</v>
      </c>
      <c r="H59" s="9"/>
    </row>
    <row r="60" spans="1:8" ht="15.75" customHeight="1">
      <c r="A60" s="6"/>
      <c r="B60" s="6" t="s">
        <v>98</v>
      </c>
      <c r="C60" s="24" t="s">
        <v>99</v>
      </c>
      <c r="D60" s="12">
        <v>395402.66000000003</v>
      </c>
      <c r="E60" s="29"/>
      <c r="F60" s="9"/>
      <c r="G60" s="8"/>
      <c r="H60" s="9"/>
    </row>
    <row r="61" spans="1:8" ht="15.75" customHeight="1">
      <c r="A61" s="6"/>
      <c r="B61" s="6" t="s">
        <v>100</v>
      </c>
      <c r="C61" s="24" t="s">
        <v>101</v>
      </c>
      <c r="D61" s="12">
        <v>4694.98</v>
      </c>
      <c r="E61" s="29"/>
      <c r="F61" s="9"/>
      <c r="G61" s="8"/>
      <c r="H61" s="9"/>
    </row>
    <row r="62" spans="1:8" ht="15.75" customHeight="1">
      <c r="A62" s="6"/>
      <c r="B62" s="6" t="s">
        <v>74</v>
      </c>
      <c r="C62" s="24" t="s">
        <v>75</v>
      </c>
      <c r="D62" s="12">
        <v>455847.78</v>
      </c>
      <c r="E62" s="29"/>
      <c r="F62" s="9"/>
      <c r="G62" s="8"/>
      <c r="H62" s="9"/>
    </row>
    <row r="63" spans="1:8" ht="15.75" customHeight="1" thickBot="1">
      <c r="A63" s="6"/>
      <c r="B63" s="6" t="s">
        <v>102</v>
      </c>
      <c r="C63" s="28" t="s">
        <v>103</v>
      </c>
      <c r="D63" s="12">
        <v>9048</v>
      </c>
      <c r="E63" s="29"/>
      <c r="F63" s="9"/>
      <c r="G63" s="8"/>
      <c r="H63" s="9"/>
    </row>
    <row r="64" spans="1:8" ht="18" customHeight="1" thickBot="1">
      <c r="A64" s="42" t="s">
        <v>76</v>
      </c>
      <c r="B64" s="43"/>
      <c r="C64" s="44"/>
      <c r="D64" s="45"/>
      <c r="E64" s="46"/>
      <c r="F64" s="50">
        <f>E21+E32+E46+E59</f>
        <v>13987170.25</v>
      </c>
      <c r="G64" s="51">
        <f>SUM(F64/F17)</f>
        <v>0.999798802500503</v>
      </c>
      <c r="H64" s="9"/>
    </row>
    <row r="65" spans="1:8" ht="15.75" customHeight="1" thickBot="1">
      <c r="A65" s="52"/>
      <c r="B65" s="53"/>
      <c r="C65" s="52"/>
      <c r="D65" s="54"/>
      <c r="E65" s="55"/>
      <c r="F65" s="9"/>
      <c r="G65" s="56"/>
      <c r="H65" s="9"/>
    </row>
    <row r="66" spans="1:8" ht="19.5" customHeight="1" thickBot="1">
      <c r="A66" s="57" t="s">
        <v>104</v>
      </c>
      <c r="B66" s="58"/>
      <c r="C66" s="59"/>
      <c r="D66" s="60"/>
      <c r="E66" s="61"/>
      <c r="F66" s="50">
        <f>SUM(F17-F64)</f>
        <v>2814.75</v>
      </c>
      <c r="G66" s="51">
        <f>SUM(F66/F17)</f>
        <v>0.00020119749949696158</v>
      </c>
      <c r="H66" s="9"/>
    </row>
    <row r="67" spans="1:8" ht="15.75" customHeight="1">
      <c r="A67" s="34" t="s">
        <v>105</v>
      </c>
      <c r="B67" s="34"/>
      <c r="C67" s="34"/>
      <c r="D67" s="34"/>
      <c r="E67" s="35"/>
      <c r="F67" s="35"/>
      <c r="G67" s="34"/>
      <c r="H67" s="9"/>
    </row>
    <row r="68" spans="1:8" ht="15.75" customHeight="1">
      <c r="A68" s="34"/>
      <c r="B68" s="34"/>
      <c r="C68" s="34"/>
      <c r="D68" s="34"/>
      <c r="E68" s="35"/>
      <c r="F68" s="35"/>
      <c r="G68" s="34"/>
      <c r="H68" s="9"/>
    </row>
    <row r="69" spans="1:8" ht="15.75" customHeight="1">
      <c r="A69" s="34"/>
      <c r="B69" s="34"/>
      <c r="C69" s="34"/>
      <c r="D69" s="34"/>
      <c r="E69" s="35"/>
      <c r="F69" s="35"/>
      <c r="G69" s="34"/>
      <c r="H69" s="9"/>
    </row>
    <row r="70" spans="1:8" ht="15.75" customHeight="1">
      <c r="A70" s="36" t="s">
        <v>106</v>
      </c>
      <c r="B70" s="36"/>
      <c r="C70" s="36"/>
      <c r="D70" s="36"/>
      <c r="E70" s="36"/>
      <c r="F70" s="36"/>
      <c r="G70" s="36"/>
      <c r="H70" s="9"/>
    </row>
    <row r="71" spans="1:8" ht="15.75" customHeight="1">
      <c r="A71" s="36" t="s">
        <v>107</v>
      </c>
      <c r="B71" s="36"/>
      <c r="C71" s="36"/>
      <c r="D71" s="36"/>
      <c r="E71" s="36"/>
      <c r="F71" s="36"/>
      <c r="G71" s="36"/>
      <c r="H71" s="9"/>
    </row>
    <row r="72" spans="1:8" ht="15.75" customHeight="1">
      <c r="A72" s="4" t="s">
        <v>77</v>
      </c>
      <c r="B72" s="4"/>
      <c r="C72" s="4"/>
      <c r="D72" s="4"/>
      <c r="E72" s="4"/>
      <c r="F72" s="4"/>
      <c r="G72" s="4"/>
      <c r="H72" s="9"/>
    </row>
    <row r="73" spans="1:8" ht="15.75" customHeight="1">
      <c r="A73" s="4" t="s">
        <v>78</v>
      </c>
      <c r="B73" s="4"/>
      <c r="C73" s="4"/>
      <c r="D73" s="4"/>
      <c r="E73" s="4"/>
      <c r="F73" s="4"/>
      <c r="G73" s="4"/>
      <c r="H73" s="9"/>
    </row>
    <row r="74" spans="1:8" ht="1.5" customHeight="1">
      <c r="A74" s="37"/>
      <c r="B74" s="38"/>
      <c r="C74" s="39"/>
      <c r="D74" s="7"/>
      <c r="E74" s="7"/>
      <c r="F74" s="9"/>
      <c r="G74" s="8"/>
      <c r="H74" s="9"/>
    </row>
  </sheetData>
  <sheetProtection/>
  <mergeCells count="10">
    <mergeCell ref="A12:C13"/>
    <mergeCell ref="A70:G70"/>
    <mergeCell ref="A71:G71"/>
    <mergeCell ref="A72:G72"/>
    <mergeCell ref="A73:G73"/>
    <mergeCell ref="A7:F7"/>
    <mergeCell ref="A8:F8"/>
    <mergeCell ref="A9:F9"/>
    <mergeCell ref="A10:F10"/>
    <mergeCell ref="A11:F1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Autoridad Nacional de Asuntos Maritimos</cp:lastModifiedBy>
  <dcterms:created xsi:type="dcterms:W3CDTF">2018-02-13T15:37:36Z</dcterms:created>
  <dcterms:modified xsi:type="dcterms:W3CDTF">2018-02-13T15:56:59Z</dcterms:modified>
  <cp:category/>
  <cp:version/>
  <cp:contentType/>
  <cp:contentStatus/>
</cp:coreProperties>
</file>