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15345" windowHeight="4455" tabRatio="868" activeTab="0"/>
  </bookViews>
  <sheets>
    <sheet name="ESTADO" sheetId="1" r:id="rId1"/>
  </sheets>
  <definedNames>
    <definedName name="_xlnm.Print_Titles" localSheetId="0">'ESTADO'!$4:$8</definedName>
  </definedNames>
  <calcPr fullCalcOnLoad="1"/>
</workbook>
</file>

<file path=xl/sharedStrings.xml><?xml version="1.0" encoding="utf-8"?>
<sst xmlns="http://schemas.openxmlformats.org/spreadsheetml/2006/main" count="81" uniqueCount="81">
  <si>
    <t>SERVICIOS PERSONALES</t>
  </si>
  <si>
    <t>MATERIALES Y SUMINISTROS</t>
  </si>
  <si>
    <t>SERVICIOS NO PERSONALES</t>
  </si>
  <si>
    <t>TRANSFERENCIAS CORRIENTES</t>
  </si>
  <si>
    <t>Sueldos Fijos y Compensaciones</t>
  </si>
  <si>
    <t>Telefax y Correos</t>
  </si>
  <si>
    <t>TIPO</t>
  </si>
  <si>
    <t>OBJETO</t>
  </si>
  <si>
    <t>SUBCUENTA</t>
  </si>
  <si>
    <t xml:space="preserve">CUENTA </t>
  </si>
  <si>
    <t>AUXILIAR</t>
  </si>
  <si>
    <t>Compensacion Por gastos de alimentacion</t>
  </si>
  <si>
    <t>Compensacion servicios de seguridad</t>
  </si>
  <si>
    <t>CONCEPTO DEFINICION</t>
  </si>
  <si>
    <t>Servicios Teléfonicos de Larga Distancia</t>
  </si>
  <si>
    <t xml:space="preserve">Telefono Local </t>
  </si>
  <si>
    <t>Electricidad</t>
  </si>
  <si>
    <t xml:space="preserve">Impresión y Encuadernacion </t>
  </si>
  <si>
    <t xml:space="preserve">Viaticos Dentro del Pais </t>
  </si>
  <si>
    <t xml:space="preserve">Viaticos Fuera del Pais </t>
  </si>
  <si>
    <t>Pasaje</t>
  </si>
  <si>
    <t xml:space="preserve">Alquileres y Renta de Edificios y Locales </t>
  </si>
  <si>
    <t xml:space="preserve">Seguro de Bienes Muebles </t>
  </si>
  <si>
    <t xml:space="preserve">Seguros de Personas </t>
  </si>
  <si>
    <t>Contribuciones al Seguro de Salud</t>
  </si>
  <si>
    <t>Contribuciones al Seguro de Pensiones</t>
  </si>
  <si>
    <t xml:space="preserve">Contribuciones al Seguro de Riesgo Laboral </t>
  </si>
  <si>
    <t xml:space="preserve">Comisiones y Gastos Bancarios </t>
  </si>
  <si>
    <t xml:space="preserve">Limpieza e Higiene </t>
  </si>
  <si>
    <t xml:space="preserve">Otros Servicios Tecnicos Profesionales </t>
  </si>
  <si>
    <t xml:space="preserve">Alimentos y Bebidas Para Personas </t>
  </si>
  <si>
    <t>Prenda de Vestir (Uniforme empleados)</t>
  </si>
  <si>
    <t xml:space="preserve">Papel de escritorio </t>
  </si>
  <si>
    <t xml:space="preserve">Productos de Papel y carton </t>
  </si>
  <si>
    <t xml:space="preserve">Especies Timbrados y valores </t>
  </si>
  <si>
    <t xml:space="preserve">Llantas y neumaticos </t>
  </si>
  <si>
    <t xml:space="preserve">Gasolina </t>
  </si>
  <si>
    <t>Utiles de Escritorio, oficina informatica y de enseñanza</t>
  </si>
  <si>
    <t>Productos y Utiles Varios no Identificados Procedentemente (n.i.p)</t>
  </si>
  <si>
    <t>BIENES MUEBLES, INMUEBLES E INTANGIBLES</t>
  </si>
  <si>
    <t>Regalia Pascual</t>
  </si>
  <si>
    <t>PRESUPUESTO</t>
  </si>
  <si>
    <t>AUTORIDAD NACIONAL  DE ASUNTOS MARITIMOS</t>
  </si>
  <si>
    <t>PRESUPUESTO EJECUTADO</t>
  </si>
  <si>
    <t>Servicios de Capacitación</t>
  </si>
  <si>
    <t>Publicidad y Propaganda</t>
  </si>
  <si>
    <t>Servicios de informatica  y sistemas computarizadas</t>
  </si>
  <si>
    <t>Articulos de plasticos</t>
  </si>
  <si>
    <t>Aceites y Grasas</t>
  </si>
  <si>
    <t>Material para limpieza</t>
  </si>
  <si>
    <t>Compensacion fin de año</t>
  </si>
  <si>
    <t>Equipos de Computos</t>
  </si>
  <si>
    <t>Sueldos contratado igualado</t>
  </si>
  <si>
    <t>Transferencias a organismo internacionales</t>
  </si>
  <si>
    <t>Automóviles y camiones</t>
  </si>
  <si>
    <t>Eventos generales</t>
  </si>
  <si>
    <t>Estudios , investigación y análisis</t>
  </si>
  <si>
    <t>Investigación y desarrollo</t>
  </si>
  <si>
    <t>Productos electricos y afines</t>
  </si>
  <si>
    <t>Impuestos</t>
  </si>
  <si>
    <t>Instalaciones electricas</t>
  </si>
  <si>
    <t>Almacenaje</t>
  </si>
  <si>
    <t>Peaje</t>
  </si>
  <si>
    <t xml:space="preserve">Mant.  y Reparacion de Equipo trasporte, traccion y elevacion </t>
  </si>
  <si>
    <t xml:space="preserve">Mant. y Reparacion de Equipo  </t>
  </si>
  <si>
    <t>Vacaciones  No disfrutada</t>
  </si>
  <si>
    <t>Estructura metalica acabada</t>
  </si>
  <si>
    <t>Cueros y pieles</t>
  </si>
  <si>
    <t>%</t>
  </si>
  <si>
    <t>Herramientas Menores</t>
  </si>
  <si>
    <t>Productos de vidrios</t>
  </si>
  <si>
    <t>Mant. Y Reparacion de Muebles y Equipos Ofic.</t>
  </si>
  <si>
    <t>Mant. Y Reparacion de Muebles y Equipos Computacion</t>
  </si>
  <si>
    <t xml:space="preserve">EJECUCION PRESUPUESTARIA </t>
  </si>
  <si>
    <t>_________________________________</t>
  </si>
  <si>
    <t xml:space="preserve">Presidente </t>
  </si>
  <si>
    <t>Secretario de Estado</t>
  </si>
  <si>
    <t>DEL 1 DE ENERO AL 31 DICIEMBRE DEL 2015</t>
  </si>
  <si>
    <t xml:space="preserve">Prestacion Laboral por Desvinculacion </t>
  </si>
  <si>
    <t>TOTAL EJECUTADO AÑO 2015 EN RD$</t>
  </si>
  <si>
    <t xml:space="preserve"> Pascual  Prota H.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</si>
</sst>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[$-409]d\-mmm\-yy;@"/>
    <numFmt numFmtId="173" formatCode="[$-409]d\-mmm\-yyyy;@"/>
    <numFmt numFmtId="174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0" fontId="0" fillId="0" borderId="0" xfId="57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10" fontId="5" fillId="0" borderId="12" xfId="57" applyNumberFormat="1" applyFont="1" applyBorder="1" applyAlignment="1">
      <alignment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textRotation="90"/>
    </xf>
    <xf numFmtId="0" fontId="5" fillId="0" borderId="14" xfId="0" applyFont="1" applyBorder="1" applyAlignment="1">
      <alignment horizontal="center" textRotation="90"/>
    </xf>
    <xf numFmtId="0" fontId="5" fillId="0" borderId="15" xfId="0" applyFont="1" applyBorder="1" applyAlignment="1">
      <alignment textRotation="90"/>
    </xf>
    <xf numFmtId="17" fontId="2" fillId="3" borderId="16" xfId="0" applyNumberFormat="1" applyFont="1" applyFill="1" applyBorder="1" applyAlignment="1">
      <alignment horizontal="center" wrapText="1"/>
    </xf>
    <xf numFmtId="10" fontId="2" fillId="3" borderId="12" xfId="57" applyNumberFormat="1" applyFont="1" applyFill="1" applyBorder="1" applyAlignment="1">
      <alignment horizontal="center" wrapText="1"/>
    </xf>
    <xf numFmtId="0" fontId="2" fillId="7" borderId="17" xfId="0" applyNumberFormat="1" applyFont="1" applyFill="1" applyBorder="1" applyAlignment="1">
      <alignment vertical="center" wrapText="1"/>
    </xf>
    <xf numFmtId="0" fontId="2" fillId="7" borderId="18" xfId="0" applyNumberFormat="1" applyFont="1" applyFill="1" applyBorder="1" applyAlignment="1">
      <alignment vertical="center" wrapText="1"/>
    </xf>
    <xf numFmtId="0" fontId="2" fillId="7" borderId="19" xfId="0" applyNumberFormat="1" applyFont="1" applyFill="1" applyBorder="1" applyAlignment="1">
      <alignment vertical="center" wrapText="1"/>
    </xf>
    <xf numFmtId="4" fontId="2" fillId="7" borderId="10" xfId="0" applyNumberFormat="1" applyFont="1" applyFill="1" applyBorder="1" applyAlignment="1">
      <alignment horizontal="center"/>
    </xf>
    <xf numFmtId="10" fontId="2" fillId="7" borderId="10" xfId="57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5" fillId="0" borderId="12" xfId="0" applyNumberFormat="1" applyFont="1" applyBorder="1" applyAlignment="1">
      <alignment/>
    </xf>
    <xf numFmtId="10" fontId="5" fillId="0" borderId="0" xfId="57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2" fillId="7" borderId="10" xfId="0" applyNumberFormat="1" applyFont="1" applyFill="1" applyBorder="1" applyAlignment="1">
      <alignment/>
    </xf>
    <xf numFmtId="10" fontId="2" fillId="7" borderId="19" xfId="57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4" fontId="5" fillId="0" borderId="32" xfId="0" applyNumberFormat="1" applyFont="1" applyBorder="1" applyAlignment="1">
      <alignment/>
    </xf>
    <xf numFmtId="0" fontId="2" fillId="7" borderId="18" xfId="0" applyFont="1" applyFill="1" applyBorder="1" applyAlignment="1">
      <alignment/>
    </xf>
    <xf numFmtId="10" fontId="2" fillId="7" borderId="10" xfId="57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5" fillId="0" borderId="13" xfId="57" applyNumberFormat="1" applyFont="1" applyBorder="1" applyAlignment="1">
      <alignment/>
    </xf>
    <xf numFmtId="0" fontId="2" fillId="0" borderId="0" xfId="0" applyFont="1" applyFill="1" applyAlignment="1">
      <alignment/>
    </xf>
    <xf numFmtId="0" fontId="5" fillId="0" borderId="14" xfId="0" applyFont="1" applyFill="1" applyBorder="1" applyAlignment="1">
      <alignment horizontal="left"/>
    </xf>
    <xf numFmtId="4" fontId="5" fillId="0" borderId="16" xfId="0" applyNumberFormat="1" applyFont="1" applyFill="1" applyBorder="1" applyAlignment="1">
      <alignment/>
    </xf>
    <xf numFmtId="10" fontId="2" fillId="0" borderId="13" xfId="57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0" fontId="2" fillId="0" borderId="10" xfId="57" applyNumberFormat="1" applyFont="1" applyBorder="1" applyAlignment="1">
      <alignment/>
    </xf>
    <xf numFmtId="10" fontId="5" fillId="0" borderId="0" xfId="57" applyNumberFormat="1" applyFont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2" fillId="7" borderId="18" xfId="0" applyNumberFormat="1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0" y="485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0" y="485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953250" y="485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6953250" y="485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6953250" y="485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6953250" y="485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953250" y="485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6953250" y="485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</xdr:row>
      <xdr:rowOff>66675</xdr:rowOff>
    </xdr:from>
    <xdr:to>
      <xdr:col>11</xdr:col>
      <xdr:colOff>47625</xdr:colOff>
      <xdr:row>5</xdr:row>
      <xdr:rowOff>200025</xdr:rowOff>
    </xdr:to>
    <xdr:pic>
      <xdr:nvPicPr>
        <xdr:cNvPr id="9" name="Imagen 9" descr="logopresentpp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28600"/>
          <a:ext cx="1609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83"/>
  <sheetViews>
    <sheetView showGridLines="0" tabSelected="1" zoomScale="75" zoomScaleNormal="75" zoomScalePageLayoutView="0" workbookViewId="0" topLeftCell="A1">
      <selection activeCell="B82" sqref="B82:S82"/>
    </sheetView>
  </sheetViews>
  <sheetFormatPr defaultColWidth="9.140625" defaultRowHeight="12.75"/>
  <cols>
    <col min="1" max="2" width="11.421875" style="0" customWidth="1"/>
    <col min="3" max="3" width="3.421875" style="0" customWidth="1"/>
    <col min="4" max="4" width="3.00390625" style="0" customWidth="1"/>
    <col min="5" max="5" width="2.421875" style="0" customWidth="1"/>
    <col min="6" max="6" width="2.8515625" style="0" customWidth="1"/>
    <col min="7" max="8" width="2.57421875" style="0" customWidth="1"/>
    <col min="9" max="9" width="3.00390625" style="0" customWidth="1"/>
    <col min="10" max="10" width="1.7109375" style="0" customWidth="1"/>
    <col min="11" max="11" width="3.140625" style="0" customWidth="1"/>
    <col min="12" max="12" width="6.140625" style="0" customWidth="1"/>
    <col min="13" max="13" width="2.140625" style="0" customWidth="1"/>
    <col min="14" max="16" width="1.7109375" style="0" customWidth="1"/>
    <col min="17" max="17" width="43.28125" style="0" customWidth="1"/>
    <col min="18" max="18" width="16.8515625" style="0" customWidth="1"/>
    <col min="19" max="19" width="13.421875" style="6" customWidth="1"/>
    <col min="20" max="16384" width="11.421875" style="0" customWidth="1"/>
  </cols>
  <sheetData>
    <row r="4" spans="3:19" ht="20.25">
      <c r="C4" s="8"/>
      <c r="D4" s="8"/>
      <c r="E4" s="8"/>
      <c r="F4" s="8"/>
      <c r="G4" s="8"/>
      <c r="H4" s="8"/>
      <c r="I4" s="106" t="s">
        <v>42</v>
      </c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3:19" ht="16.5" customHeight="1">
      <c r="C5" s="9"/>
      <c r="D5" s="9"/>
      <c r="E5" s="9"/>
      <c r="F5" s="9"/>
      <c r="G5" s="9"/>
      <c r="H5" s="9"/>
      <c r="I5" s="107" t="s">
        <v>73</v>
      </c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3:19" ht="19.5" customHeight="1" thickBot="1">
      <c r="C6" s="10"/>
      <c r="D6" s="10"/>
      <c r="E6" s="10"/>
      <c r="F6" s="10"/>
      <c r="G6" s="10"/>
      <c r="H6" s="10"/>
      <c r="I6" s="108" t="s">
        <v>77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2:20" ht="16.5" customHeight="1" thickBot="1">
      <c r="B7" s="11"/>
      <c r="C7" s="95" t="s">
        <v>41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4"/>
      <c r="S7" s="12"/>
      <c r="T7" s="11"/>
    </row>
    <row r="8" spans="2:20" ht="69" customHeight="1" thickBot="1">
      <c r="B8" s="11"/>
      <c r="C8" s="13" t="s">
        <v>6</v>
      </c>
      <c r="D8" s="14" t="s">
        <v>7</v>
      </c>
      <c r="E8" s="15" t="s">
        <v>9</v>
      </c>
      <c r="F8" s="14" t="s">
        <v>8</v>
      </c>
      <c r="G8" s="14"/>
      <c r="H8" s="16" t="s">
        <v>10</v>
      </c>
      <c r="I8" s="93" t="s">
        <v>13</v>
      </c>
      <c r="J8" s="93"/>
      <c r="K8" s="93"/>
      <c r="L8" s="93"/>
      <c r="M8" s="93"/>
      <c r="N8" s="93"/>
      <c r="O8" s="93"/>
      <c r="P8" s="93"/>
      <c r="Q8" s="93"/>
      <c r="R8" s="17" t="s">
        <v>43</v>
      </c>
      <c r="S8" s="18" t="s">
        <v>68</v>
      </c>
      <c r="T8" s="11"/>
    </row>
    <row r="9" spans="2:20" ht="19.5" customHeight="1" thickBot="1">
      <c r="B9" s="19">
        <v>2</v>
      </c>
      <c r="C9" s="20">
        <v>1</v>
      </c>
      <c r="D9" s="20"/>
      <c r="E9" s="20"/>
      <c r="F9" s="20"/>
      <c r="G9" s="20"/>
      <c r="H9" s="21"/>
      <c r="I9" s="99" t="s">
        <v>0</v>
      </c>
      <c r="J9" s="99"/>
      <c r="K9" s="99"/>
      <c r="L9" s="99"/>
      <c r="M9" s="99"/>
      <c r="N9" s="99"/>
      <c r="O9" s="99"/>
      <c r="P9" s="99"/>
      <c r="Q9" s="99"/>
      <c r="R9" s="22">
        <f>SUM(R10:R20)</f>
        <v>30060745.889999997</v>
      </c>
      <c r="S9" s="23">
        <f>R9/R73</f>
        <v>0.46049782142806445</v>
      </c>
      <c r="T9" s="11"/>
    </row>
    <row r="10" spans="2:20" ht="14.25">
      <c r="B10" s="11"/>
      <c r="C10" s="24">
        <v>2</v>
      </c>
      <c r="D10" s="25">
        <v>1</v>
      </c>
      <c r="E10" s="25">
        <v>1</v>
      </c>
      <c r="F10" s="25">
        <v>1</v>
      </c>
      <c r="G10" s="26">
        <v>0</v>
      </c>
      <c r="H10" s="27">
        <v>1</v>
      </c>
      <c r="I10" s="83" t="s">
        <v>4</v>
      </c>
      <c r="J10" s="83"/>
      <c r="K10" s="83"/>
      <c r="L10" s="83"/>
      <c r="M10" s="83"/>
      <c r="N10" s="83"/>
      <c r="O10" s="83"/>
      <c r="P10" s="83"/>
      <c r="Q10" s="83"/>
      <c r="R10" s="29">
        <v>17012272</v>
      </c>
      <c r="S10" s="30"/>
      <c r="T10" s="31"/>
    </row>
    <row r="11" spans="2:20" ht="15" customHeight="1">
      <c r="B11" s="11"/>
      <c r="C11" s="24">
        <v>2</v>
      </c>
      <c r="D11" s="25">
        <v>1</v>
      </c>
      <c r="E11" s="25">
        <v>1</v>
      </c>
      <c r="F11" s="25">
        <v>2</v>
      </c>
      <c r="G11" s="32">
        <v>0</v>
      </c>
      <c r="H11" s="33">
        <v>1</v>
      </c>
      <c r="I11" s="83" t="s">
        <v>52</v>
      </c>
      <c r="J11" s="83"/>
      <c r="K11" s="83"/>
      <c r="L11" s="83"/>
      <c r="M11" s="83"/>
      <c r="N11" s="83"/>
      <c r="O11" s="83"/>
      <c r="P11" s="83"/>
      <c r="Q11" s="83"/>
      <c r="R11" s="34">
        <v>5000000</v>
      </c>
      <c r="S11" s="30"/>
      <c r="T11" s="31"/>
    </row>
    <row r="12" spans="2:20" ht="15" customHeight="1">
      <c r="B12" s="11"/>
      <c r="C12" s="24">
        <v>2</v>
      </c>
      <c r="D12" s="25">
        <v>1</v>
      </c>
      <c r="E12" s="25">
        <v>1</v>
      </c>
      <c r="F12" s="25">
        <v>4</v>
      </c>
      <c r="G12" s="32">
        <v>0</v>
      </c>
      <c r="H12" s="33">
        <v>1</v>
      </c>
      <c r="I12" s="92" t="s">
        <v>40</v>
      </c>
      <c r="J12" s="92"/>
      <c r="K12" s="92"/>
      <c r="L12" s="92"/>
      <c r="M12" s="92"/>
      <c r="N12" s="92"/>
      <c r="O12" s="92"/>
      <c r="P12" s="92"/>
      <c r="Q12" s="92"/>
      <c r="R12" s="34">
        <v>1954170.33</v>
      </c>
      <c r="S12" s="30"/>
      <c r="T12" s="31"/>
    </row>
    <row r="13" spans="2:20" ht="15" customHeight="1">
      <c r="B13" s="11"/>
      <c r="C13" s="24">
        <v>2</v>
      </c>
      <c r="D13" s="25">
        <v>1</v>
      </c>
      <c r="E13" s="25">
        <v>1</v>
      </c>
      <c r="F13" s="25">
        <v>5</v>
      </c>
      <c r="G13" s="32">
        <v>0</v>
      </c>
      <c r="H13" s="33">
        <v>3</v>
      </c>
      <c r="I13" s="92" t="s">
        <v>78</v>
      </c>
      <c r="J13" s="92"/>
      <c r="K13" s="92"/>
      <c r="L13" s="92"/>
      <c r="M13" s="92"/>
      <c r="N13" s="92"/>
      <c r="O13" s="92"/>
      <c r="P13" s="92"/>
      <c r="Q13" s="92"/>
      <c r="R13" s="34">
        <v>30000</v>
      </c>
      <c r="S13" s="30"/>
      <c r="T13" s="31"/>
    </row>
    <row r="14" spans="2:20" ht="15" customHeight="1">
      <c r="B14" s="11"/>
      <c r="C14" s="24">
        <v>2</v>
      </c>
      <c r="D14" s="25">
        <v>1</v>
      </c>
      <c r="E14" s="25">
        <v>1</v>
      </c>
      <c r="F14" s="25">
        <v>5</v>
      </c>
      <c r="G14" s="32">
        <v>0</v>
      </c>
      <c r="H14" s="33">
        <v>4</v>
      </c>
      <c r="I14" s="92" t="s">
        <v>65</v>
      </c>
      <c r="J14" s="92"/>
      <c r="K14" s="92"/>
      <c r="L14" s="92"/>
      <c r="M14" s="92"/>
      <c r="N14" s="92"/>
      <c r="O14" s="92"/>
      <c r="P14" s="92"/>
      <c r="Q14" s="92"/>
      <c r="R14" s="34">
        <v>270881.38</v>
      </c>
      <c r="S14" s="30"/>
      <c r="T14" s="31"/>
    </row>
    <row r="15" spans="2:20" ht="15" customHeight="1">
      <c r="B15" s="11"/>
      <c r="C15" s="24">
        <v>2</v>
      </c>
      <c r="D15" s="25">
        <v>1</v>
      </c>
      <c r="E15" s="25">
        <v>2</v>
      </c>
      <c r="F15" s="25">
        <v>2</v>
      </c>
      <c r="G15" s="32">
        <v>0</v>
      </c>
      <c r="H15" s="33">
        <v>1</v>
      </c>
      <c r="I15" s="35" t="s">
        <v>11</v>
      </c>
      <c r="J15" s="36"/>
      <c r="K15" s="36"/>
      <c r="L15" s="36"/>
      <c r="M15" s="36"/>
      <c r="N15" s="36"/>
      <c r="O15" s="36"/>
      <c r="P15" s="36"/>
      <c r="Q15" s="36"/>
      <c r="R15" s="34">
        <v>108000</v>
      </c>
      <c r="S15" s="30"/>
      <c r="T15" s="31"/>
    </row>
    <row r="16" spans="2:20" ht="15" customHeight="1">
      <c r="B16" s="11"/>
      <c r="C16" s="24">
        <v>2</v>
      </c>
      <c r="D16" s="25">
        <v>1</v>
      </c>
      <c r="E16" s="25">
        <v>2</v>
      </c>
      <c r="F16" s="25">
        <v>2</v>
      </c>
      <c r="G16" s="32">
        <v>0</v>
      </c>
      <c r="H16" s="33">
        <v>3</v>
      </c>
      <c r="I16" s="92" t="s">
        <v>50</v>
      </c>
      <c r="J16" s="92"/>
      <c r="K16" s="92"/>
      <c r="L16" s="92"/>
      <c r="M16" s="92"/>
      <c r="N16" s="92"/>
      <c r="O16" s="92"/>
      <c r="P16" s="92"/>
      <c r="Q16" s="92"/>
      <c r="R16" s="34">
        <v>2000850</v>
      </c>
      <c r="S16" s="30"/>
      <c r="T16" s="31"/>
    </row>
    <row r="17" spans="2:20" ht="15" customHeight="1">
      <c r="B17" s="11"/>
      <c r="C17" s="24">
        <v>2</v>
      </c>
      <c r="D17" s="25">
        <v>1</v>
      </c>
      <c r="E17" s="25">
        <v>2</v>
      </c>
      <c r="F17" s="25">
        <v>2</v>
      </c>
      <c r="G17" s="32">
        <v>0</v>
      </c>
      <c r="H17" s="33">
        <v>5</v>
      </c>
      <c r="I17" s="94" t="s">
        <v>12</v>
      </c>
      <c r="J17" s="94"/>
      <c r="K17" s="94"/>
      <c r="L17" s="94"/>
      <c r="M17" s="94"/>
      <c r="N17" s="94"/>
      <c r="O17" s="94"/>
      <c r="P17" s="94"/>
      <c r="Q17" s="94"/>
      <c r="R17" s="34">
        <v>1515772</v>
      </c>
      <c r="S17" s="30"/>
      <c r="T17" s="31"/>
    </row>
    <row r="18" spans="2:20" s="2" customFormat="1" ht="14.25">
      <c r="B18" s="11"/>
      <c r="C18" s="24">
        <v>2</v>
      </c>
      <c r="D18" s="25">
        <v>1</v>
      </c>
      <c r="E18" s="25">
        <v>5</v>
      </c>
      <c r="F18" s="25">
        <v>1</v>
      </c>
      <c r="G18" s="32">
        <v>0</v>
      </c>
      <c r="H18" s="33">
        <v>1</v>
      </c>
      <c r="I18" s="83" t="s">
        <v>24</v>
      </c>
      <c r="J18" s="83"/>
      <c r="K18" s="83"/>
      <c r="L18" s="83"/>
      <c r="M18" s="83"/>
      <c r="N18" s="83"/>
      <c r="O18" s="83"/>
      <c r="P18" s="83"/>
      <c r="Q18" s="83"/>
      <c r="R18" s="34">
        <v>941284.4800000002</v>
      </c>
      <c r="S18" s="30"/>
      <c r="T18" s="31"/>
    </row>
    <row r="19" spans="2:20" s="2" customFormat="1" ht="14.25">
      <c r="B19" s="11"/>
      <c r="C19" s="24">
        <v>2</v>
      </c>
      <c r="D19" s="25">
        <v>1</v>
      </c>
      <c r="E19" s="25">
        <v>5</v>
      </c>
      <c r="F19" s="25">
        <v>2</v>
      </c>
      <c r="G19" s="32">
        <v>0</v>
      </c>
      <c r="H19" s="33">
        <v>2</v>
      </c>
      <c r="I19" s="83" t="s">
        <v>25</v>
      </c>
      <c r="J19" s="83"/>
      <c r="K19" s="83"/>
      <c r="L19" s="83"/>
      <c r="M19" s="83"/>
      <c r="N19" s="83"/>
      <c r="O19" s="83"/>
      <c r="P19" s="83"/>
      <c r="Q19" s="83"/>
      <c r="R19" s="34">
        <v>1145994.8</v>
      </c>
      <c r="S19" s="30"/>
      <c r="T19" s="31"/>
    </row>
    <row r="20" spans="2:20" s="2" customFormat="1" ht="15" thickBot="1">
      <c r="B20" s="11"/>
      <c r="C20" s="37">
        <v>2</v>
      </c>
      <c r="D20" s="38">
        <v>1</v>
      </c>
      <c r="E20" s="38">
        <v>5</v>
      </c>
      <c r="F20" s="38">
        <v>3</v>
      </c>
      <c r="G20" s="39">
        <v>0</v>
      </c>
      <c r="H20" s="40">
        <v>3</v>
      </c>
      <c r="I20" s="83" t="s">
        <v>26</v>
      </c>
      <c r="J20" s="83"/>
      <c r="K20" s="83"/>
      <c r="L20" s="83"/>
      <c r="M20" s="83"/>
      <c r="N20" s="83"/>
      <c r="O20" s="83"/>
      <c r="P20" s="83"/>
      <c r="Q20" s="83"/>
      <c r="R20" s="34">
        <v>81520.9</v>
      </c>
      <c r="S20" s="30"/>
      <c r="T20" s="31"/>
    </row>
    <row r="21" spans="2:20" s="1" customFormat="1" ht="17.25" customHeight="1" thickBot="1">
      <c r="B21" s="19">
        <v>2</v>
      </c>
      <c r="C21" s="20">
        <v>2</v>
      </c>
      <c r="D21" s="20"/>
      <c r="E21" s="20"/>
      <c r="F21" s="20"/>
      <c r="G21" s="20"/>
      <c r="H21" s="21"/>
      <c r="I21" s="85" t="s">
        <v>2</v>
      </c>
      <c r="J21" s="85"/>
      <c r="K21" s="85"/>
      <c r="L21" s="85"/>
      <c r="M21" s="85"/>
      <c r="N21" s="85"/>
      <c r="O21" s="85"/>
      <c r="P21" s="85"/>
      <c r="Q21" s="85"/>
      <c r="R21" s="41">
        <f>SUM(R22:R48)</f>
        <v>18914052.079999994</v>
      </c>
      <c r="S21" s="42">
        <f>R21/R73</f>
        <v>0.28974263676252876</v>
      </c>
      <c r="T21" s="7"/>
    </row>
    <row r="22" spans="2:20" s="2" customFormat="1" ht="13.5" customHeight="1">
      <c r="B22" s="11"/>
      <c r="C22" s="43">
        <v>2</v>
      </c>
      <c r="D22" s="44">
        <v>2</v>
      </c>
      <c r="E22" s="45">
        <v>1</v>
      </c>
      <c r="F22" s="46">
        <v>2</v>
      </c>
      <c r="G22" s="47">
        <v>0</v>
      </c>
      <c r="H22" s="48">
        <v>1</v>
      </c>
      <c r="I22" s="97" t="s">
        <v>14</v>
      </c>
      <c r="J22" s="97"/>
      <c r="K22" s="97"/>
      <c r="L22" s="97"/>
      <c r="M22" s="97"/>
      <c r="N22" s="97"/>
      <c r="O22" s="97"/>
      <c r="P22" s="97"/>
      <c r="Q22" s="97"/>
      <c r="R22" s="29">
        <v>7491.29</v>
      </c>
      <c r="S22" s="30"/>
      <c r="T22" s="31"/>
    </row>
    <row r="23" spans="2:20" s="2" customFormat="1" ht="14.25" customHeight="1">
      <c r="B23" s="11"/>
      <c r="C23" s="49">
        <v>2</v>
      </c>
      <c r="D23" s="50">
        <v>2</v>
      </c>
      <c r="E23" s="51">
        <v>1</v>
      </c>
      <c r="F23" s="25">
        <v>3</v>
      </c>
      <c r="G23" s="52">
        <v>0</v>
      </c>
      <c r="H23" s="53">
        <v>1</v>
      </c>
      <c r="I23" s="98" t="s">
        <v>15</v>
      </c>
      <c r="J23" s="98"/>
      <c r="K23" s="98"/>
      <c r="L23" s="98"/>
      <c r="M23" s="98"/>
      <c r="N23" s="98"/>
      <c r="O23" s="98"/>
      <c r="P23" s="98"/>
      <c r="Q23" s="98"/>
      <c r="R23" s="34">
        <v>1224548.3499999999</v>
      </c>
      <c r="S23" s="30"/>
      <c r="T23" s="31"/>
    </row>
    <row r="24" spans="2:20" s="2" customFormat="1" ht="12.75" customHeight="1">
      <c r="B24" s="11"/>
      <c r="C24" s="49">
        <v>2</v>
      </c>
      <c r="D24" s="50">
        <v>2</v>
      </c>
      <c r="E24" s="51">
        <v>1</v>
      </c>
      <c r="F24" s="25">
        <v>4</v>
      </c>
      <c r="G24" s="52">
        <v>0</v>
      </c>
      <c r="H24" s="53">
        <v>1</v>
      </c>
      <c r="I24" s="83" t="s">
        <v>5</v>
      </c>
      <c r="J24" s="83"/>
      <c r="K24" s="83"/>
      <c r="L24" s="83"/>
      <c r="M24" s="83"/>
      <c r="N24" s="83"/>
      <c r="O24" s="83"/>
      <c r="P24" s="83"/>
      <c r="Q24" s="83"/>
      <c r="R24" s="34">
        <v>6653.77</v>
      </c>
      <c r="S24" s="30"/>
      <c r="T24" s="31"/>
    </row>
    <row r="25" spans="2:20" s="2" customFormat="1" ht="13.5" customHeight="1">
      <c r="B25" s="11"/>
      <c r="C25" s="49">
        <v>2</v>
      </c>
      <c r="D25" s="50">
        <v>2</v>
      </c>
      <c r="E25" s="51">
        <v>1</v>
      </c>
      <c r="F25" s="25">
        <v>6</v>
      </c>
      <c r="G25" s="52">
        <v>0</v>
      </c>
      <c r="H25" s="53">
        <v>1</v>
      </c>
      <c r="I25" s="86" t="s">
        <v>16</v>
      </c>
      <c r="J25" s="86"/>
      <c r="K25" s="86"/>
      <c r="L25" s="86"/>
      <c r="M25" s="86"/>
      <c r="N25" s="86"/>
      <c r="O25" s="86"/>
      <c r="P25" s="86"/>
      <c r="Q25" s="86"/>
      <c r="R25" s="34">
        <v>344214.05999999994</v>
      </c>
      <c r="S25" s="30"/>
      <c r="T25" s="31"/>
    </row>
    <row r="26" spans="2:20" s="5" customFormat="1" ht="13.5" customHeight="1">
      <c r="B26" s="31"/>
      <c r="C26" s="49">
        <v>2</v>
      </c>
      <c r="D26" s="50">
        <v>2</v>
      </c>
      <c r="E26" s="51">
        <v>2</v>
      </c>
      <c r="F26" s="25">
        <v>1</v>
      </c>
      <c r="G26" s="52">
        <v>0</v>
      </c>
      <c r="H26" s="53">
        <v>1</v>
      </c>
      <c r="I26" s="86" t="s">
        <v>45</v>
      </c>
      <c r="J26" s="86"/>
      <c r="K26" s="86"/>
      <c r="L26" s="86"/>
      <c r="M26" s="86"/>
      <c r="N26" s="86"/>
      <c r="O26" s="86"/>
      <c r="P26" s="86"/>
      <c r="Q26" s="86"/>
      <c r="R26" s="34">
        <v>659030</v>
      </c>
      <c r="S26" s="30"/>
      <c r="T26" s="31"/>
    </row>
    <row r="27" spans="2:20" s="2" customFormat="1" ht="14.25">
      <c r="B27" s="11"/>
      <c r="C27" s="49">
        <v>2</v>
      </c>
      <c r="D27" s="50">
        <v>2</v>
      </c>
      <c r="E27" s="51">
        <v>2</v>
      </c>
      <c r="F27" s="25">
        <v>2</v>
      </c>
      <c r="G27" s="52">
        <v>0</v>
      </c>
      <c r="H27" s="53">
        <v>1</v>
      </c>
      <c r="I27" s="86" t="s">
        <v>17</v>
      </c>
      <c r="J27" s="86"/>
      <c r="K27" s="86"/>
      <c r="L27" s="86"/>
      <c r="M27" s="86"/>
      <c r="N27" s="86"/>
      <c r="O27" s="86"/>
      <c r="P27" s="86"/>
      <c r="Q27" s="86"/>
      <c r="R27" s="34">
        <v>3064505.2100000004</v>
      </c>
      <c r="S27" s="30"/>
      <c r="T27" s="31"/>
    </row>
    <row r="28" spans="2:20" s="2" customFormat="1" ht="14.25">
      <c r="B28" s="11"/>
      <c r="C28" s="49">
        <v>2</v>
      </c>
      <c r="D28" s="50">
        <v>2</v>
      </c>
      <c r="E28" s="51">
        <v>3</v>
      </c>
      <c r="F28" s="25">
        <v>1</v>
      </c>
      <c r="G28" s="52">
        <v>0</v>
      </c>
      <c r="H28" s="53">
        <v>1</v>
      </c>
      <c r="I28" s="86" t="s">
        <v>18</v>
      </c>
      <c r="J28" s="86"/>
      <c r="K28" s="86"/>
      <c r="L28" s="86"/>
      <c r="M28" s="86"/>
      <c r="N28" s="86"/>
      <c r="O28" s="86"/>
      <c r="P28" s="86"/>
      <c r="Q28" s="86"/>
      <c r="R28" s="34">
        <v>680887.5</v>
      </c>
      <c r="S28" s="30"/>
      <c r="T28" s="31"/>
    </row>
    <row r="29" spans="2:20" s="2" customFormat="1" ht="14.25">
      <c r="B29" s="11"/>
      <c r="C29" s="49">
        <v>2</v>
      </c>
      <c r="D29" s="50">
        <v>2</v>
      </c>
      <c r="E29" s="51">
        <v>3</v>
      </c>
      <c r="F29" s="25">
        <v>2</v>
      </c>
      <c r="G29" s="52">
        <v>0</v>
      </c>
      <c r="H29" s="53">
        <v>1</v>
      </c>
      <c r="I29" s="86" t="s">
        <v>19</v>
      </c>
      <c r="J29" s="86"/>
      <c r="K29" s="86"/>
      <c r="L29" s="86"/>
      <c r="M29" s="86"/>
      <c r="N29" s="86"/>
      <c r="O29" s="86"/>
      <c r="P29" s="86"/>
      <c r="Q29" s="86"/>
      <c r="R29" s="34">
        <v>813776</v>
      </c>
      <c r="S29" s="30"/>
      <c r="T29" s="31"/>
    </row>
    <row r="30" spans="2:20" s="2" customFormat="1" ht="14.25">
      <c r="B30" s="11"/>
      <c r="C30" s="49">
        <v>2</v>
      </c>
      <c r="D30" s="50">
        <v>2</v>
      </c>
      <c r="E30" s="51">
        <v>4</v>
      </c>
      <c r="F30" s="25">
        <v>1</v>
      </c>
      <c r="G30" s="52">
        <v>0</v>
      </c>
      <c r="H30" s="53">
        <v>1</v>
      </c>
      <c r="I30" s="83" t="s">
        <v>20</v>
      </c>
      <c r="J30" s="83"/>
      <c r="K30" s="83"/>
      <c r="L30" s="83"/>
      <c r="M30" s="83"/>
      <c r="N30" s="83"/>
      <c r="O30" s="83"/>
      <c r="P30" s="83"/>
      <c r="Q30" s="83"/>
      <c r="R30" s="34">
        <v>451751.35</v>
      </c>
      <c r="S30" s="30"/>
      <c r="T30" s="31"/>
    </row>
    <row r="31" spans="2:20" s="2" customFormat="1" ht="14.25">
      <c r="B31" s="11"/>
      <c r="C31" s="49">
        <v>2</v>
      </c>
      <c r="D31" s="50">
        <v>2</v>
      </c>
      <c r="E31" s="51">
        <v>4</v>
      </c>
      <c r="F31" s="25">
        <v>3</v>
      </c>
      <c r="G31" s="52">
        <v>0</v>
      </c>
      <c r="H31" s="53">
        <v>1</v>
      </c>
      <c r="I31" s="28" t="s">
        <v>61</v>
      </c>
      <c r="J31" s="28"/>
      <c r="K31" s="28"/>
      <c r="L31" s="28"/>
      <c r="M31" s="28"/>
      <c r="N31" s="28"/>
      <c r="O31" s="28"/>
      <c r="P31" s="28"/>
      <c r="Q31" s="28"/>
      <c r="R31" s="34">
        <v>6133.05</v>
      </c>
      <c r="S31" s="30"/>
      <c r="T31" s="31"/>
    </row>
    <row r="32" spans="2:20" s="2" customFormat="1" ht="14.25">
      <c r="B32" s="11"/>
      <c r="C32" s="49">
        <v>2</v>
      </c>
      <c r="D32" s="50">
        <v>2</v>
      </c>
      <c r="E32" s="51">
        <v>4</v>
      </c>
      <c r="F32" s="25">
        <v>4</v>
      </c>
      <c r="G32" s="52">
        <v>0</v>
      </c>
      <c r="H32" s="53">
        <v>1</v>
      </c>
      <c r="I32" s="28" t="s">
        <v>62</v>
      </c>
      <c r="J32" s="28"/>
      <c r="K32" s="28"/>
      <c r="L32" s="28"/>
      <c r="M32" s="28"/>
      <c r="N32" s="28"/>
      <c r="O32" s="28"/>
      <c r="P32" s="28"/>
      <c r="Q32" s="28"/>
      <c r="R32" s="34">
        <v>2320</v>
      </c>
      <c r="S32" s="30"/>
      <c r="T32" s="31"/>
    </row>
    <row r="33" spans="2:20" s="2" customFormat="1" ht="12.75" customHeight="1">
      <c r="B33" s="11"/>
      <c r="C33" s="49">
        <v>2</v>
      </c>
      <c r="D33" s="50">
        <v>2</v>
      </c>
      <c r="E33" s="51">
        <v>5</v>
      </c>
      <c r="F33" s="25">
        <v>1</v>
      </c>
      <c r="G33" s="52">
        <v>0</v>
      </c>
      <c r="H33" s="53">
        <v>1</v>
      </c>
      <c r="I33" s="83" t="s">
        <v>21</v>
      </c>
      <c r="J33" s="83"/>
      <c r="K33" s="83"/>
      <c r="L33" s="83"/>
      <c r="M33" s="83"/>
      <c r="N33" s="83"/>
      <c r="O33" s="83"/>
      <c r="P33" s="83"/>
      <c r="Q33" s="83"/>
      <c r="R33" s="34">
        <v>5314175.21</v>
      </c>
      <c r="S33" s="30"/>
      <c r="T33" s="31"/>
    </row>
    <row r="34" spans="2:20" s="2" customFormat="1" ht="12.75" customHeight="1">
      <c r="B34" s="11"/>
      <c r="C34" s="49">
        <v>2</v>
      </c>
      <c r="D34" s="50">
        <v>2</v>
      </c>
      <c r="E34" s="51">
        <v>6</v>
      </c>
      <c r="F34" s="25">
        <v>2</v>
      </c>
      <c r="G34" s="52">
        <v>0</v>
      </c>
      <c r="H34" s="53">
        <v>1</v>
      </c>
      <c r="I34" s="83" t="s">
        <v>22</v>
      </c>
      <c r="J34" s="83"/>
      <c r="K34" s="83"/>
      <c r="L34" s="83"/>
      <c r="M34" s="83"/>
      <c r="N34" s="83"/>
      <c r="O34" s="83"/>
      <c r="P34" s="83"/>
      <c r="Q34" s="83"/>
      <c r="R34" s="34">
        <v>431862.8300000001</v>
      </c>
      <c r="S34" s="30"/>
      <c r="T34" s="31"/>
    </row>
    <row r="35" spans="2:20" s="2" customFormat="1" ht="12.75" customHeight="1">
      <c r="B35" s="11"/>
      <c r="C35" s="49">
        <v>2</v>
      </c>
      <c r="D35" s="50">
        <v>2</v>
      </c>
      <c r="E35" s="51">
        <v>6</v>
      </c>
      <c r="F35" s="25">
        <v>3</v>
      </c>
      <c r="G35" s="52">
        <v>0</v>
      </c>
      <c r="H35" s="53">
        <v>1</v>
      </c>
      <c r="I35" s="83" t="s">
        <v>23</v>
      </c>
      <c r="J35" s="83"/>
      <c r="K35" s="83"/>
      <c r="L35" s="83"/>
      <c r="M35" s="83"/>
      <c r="N35" s="83"/>
      <c r="O35" s="83"/>
      <c r="P35" s="83"/>
      <c r="Q35" s="83"/>
      <c r="R35" s="34">
        <v>766256.5</v>
      </c>
      <c r="S35" s="30"/>
      <c r="T35" s="31"/>
    </row>
    <row r="36" spans="2:20" s="2" customFormat="1" ht="12.75" customHeight="1">
      <c r="B36" s="11"/>
      <c r="C36" s="49">
        <v>2</v>
      </c>
      <c r="D36" s="50">
        <v>2</v>
      </c>
      <c r="E36" s="51">
        <v>7</v>
      </c>
      <c r="F36" s="25">
        <v>1</v>
      </c>
      <c r="G36" s="52">
        <v>0</v>
      </c>
      <c r="H36" s="53">
        <v>6</v>
      </c>
      <c r="I36" s="28" t="s">
        <v>60</v>
      </c>
      <c r="J36" s="28"/>
      <c r="K36" s="28"/>
      <c r="L36" s="28"/>
      <c r="M36" s="28"/>
      <c r="N36" s="28"/>
      <c r="O36" s="28"/>
      <c r="P36" s="28"/>
      <c r="Q36" s="28"/>
      <c r="R36" s="34">
        <v>10850</v>
      </c>
      <c r="S36" s="30"/>
      <c r="T36" s="31"/>
    </row>
    <row r="37" spans="2:20" s="2" customFormat="1" ht="12.75" customHeight="1">
      <c r="B37" s="11"/>
      <c r="C37" s="49">
        <v>2</v>
      </c>
      <c r="D37" s="50">
        <v>2</v>
      </c>
      <c r="E37" s="51">
        <v>7</v>
      </c>
      <c r="F37" s="25">
        <v>2</v>
      </c>
      <c r="G37" s="52">
        <v>0</v>
      </c>
      <c r="H37" s="53">
        <v>1</v>
      </c>
      <c r="I37" s="28" t="s">
        <v>71</v>
      </c>
      <c r="J37" s="28"/>
      <c r="K37" s="28"/>
      <c r="L37" s="28"/>
      <c r="M37" s="28"/>
      <c r="N37" s="28"/>
      <c r="O37" s="28"/>
      <c r="P37" s="28"/>
      <c r="Q37" s="28"/>
      <c r="R37" s="34">
        <v>14350</v>
      </c>
      <c r="S37" s="30"/>
      <c r="T37" s="31"/>
    </row>
    <row r="38" spans="2:20" s="2" customFormat="1" ht="12.75" customHeight="1">
      <c r="B38" s="11"/>
      <c r="C38" s="49">
        <v>2</v>
      </c>
      <c r="D38" s="50">
        <v>2</v>
      </c>
      <c r="E38" s="51">
        <v>7</v>
      </c>
      <c r="F38" s="25">
        <v>2</v>
      </c>
      <c r="G38" s="52">
        <v>0</v>
      </c>
      <c r="H38" s="53">
        <v>2</v>
      </c>
      <c r="I38" s="28" t="s">
        <v>72</v>
      </c>
      <c r="J38" s="28"/>
      <c r="K38" s="28"/>
      <c r="L38" s="28"/>
      <c r="M38" s="28"/>
      <c r="N38" s="28"/>
      <c r="O38" s="28"/>
      <c r="P38" s="28"/>
      <c r="Q38" s="28"/>
      <c r="R38" s="34">
        <v>42044.62</v>
      </c>
      <c r="S38" s="30"/>
      <c r="T38" s="31"/>
    </row>
    <row r="39" spans="2:20" s="2" customFormat="1" ht="12.75" customHeight="1">
      <c r="B39" s="11"/>
      <c r="C39" s="49">
        <v>2</v>
      </c>
      <c r="D39" s="50">
        <v>2</v>
      </c>
      <c r="E39" s="51">
        <v>7</v>
      </c>
      <c r="F39" s="25">
        <v>2</v>
      </c>
      <c r="G39" s="52">
        <v>0</v>
      </c>
      <c r="H39" s="53">
        <v>5</v>
      </c>
      <c r="I39" s="86" t="s">
        <v>64</v>
      </c>
      <c r="J39" s="86"/>
      <c r="K39" s="86"/>
      <c r="L39" s="86"/>
      <c r="M39" s="86"/>
      <c r="N39" s="86"/>
      <c r="O39" s="86"/>
      <c r="P39" s="86"/>
      <c r="Q39" s="86"/>
      <c r="R39" s="34">
        <v>1003</v>
      </c>
      <c r="S39" s="30"/>
      <c r="T39" s="31"/>
    </row>
    <row r="40" spans="2:20" s="2" customFormat="1" ht="15.75" customHeight="1">
      <c r="B40" s="11"/>
      <c r="C40" s="49">
        <v>2</v>
      </c>
      <c r="D40" s="50">
        <v>2</v>
      </c>
      <c r="E40" s="51">
        <v>7</v>
      </c>
      <c r="F40" s="25">
        <v>2</v>
      </c>
      <c r="G40" s="32">
        <v>0</v>
      </c>
      <c r="H40" s="33">
        <v>6</v>
      </c>
      <c r="I40" s="86" t="s">
        <v>63</v>
      </c>
      <c r="J40" s="86"/>
      <c r="K40" s="86"/>
      <c r="L40" s="86"/>
      <c r="M40" s="86"/>
      <c r="N40" s="86"/>
      <c r="O40" s="86"/>
      <c r="P40" s="86"/>
      <c r="Q40" s="86"/>
      <c r="R40" s="34">
        <v>197674.7</v>
      </c>
      <c r="S40" s="30"/>
      <c r="T40" s="31"/>
    </row>
    <row r="41" spans="2:20" s="2" customFormat="1" ht="12.75" customHeight="1">
      <c r="B41" s="11"/>
      <c r="C41" s="49">
        <v>2</v>
      </c>
      <c r="D41" s="50">
        <v>2</v>
      </c>
      <c r="E41" s="51">
        <v>8</v>
      </c>
      <c r="F41" s="25">
        <v>2</v>
      </c>
      <c r="G41" s="52">
        <v>0</v>
      </c>
      <c r="H41" s="53">
        <v>1</v>
      </c>
      <c r="I41" s="86" t="s">
        <v>27</v>
      </c>
      <c r="J41" s="86"/>
      <c r="K41" s="86"/>
      <c r="L41" s="86"/>
      <c r="M41" s="86"/>
      <c r="N41" s="86"/>
      <c r="O41" s="86"/>
      <c r="P41" s="86"/>
      <c r="Q41" s="86"/>
      <c r="R41" s="34">
        <v>10652.529999999999</v>
      </c>
      <c r="S41" s="30"/>
      <c r="T41" s="31"/>
    </row>
    <row r="42" spans="2:20" s="2" customFormat="1" ht="12.75" customHeight="1">
      <c r="B42" s="11"/>
      <c r="C42" s="49">
        <v>2</v>
      </c>
      <c r="D42" s="50">
        <v>2</v>
      </c>
      <c r="E42" s="51">
        <v>8</v>
      </c>
      <c r="F42" s="25">
        <v>5</v>
      </c>
      <c r="G42" s="32">
        <v>0</v>
      </c>
      <c r="H42" s="33">
        <v>3</v>
      </c>
      <c r="I42" s="86" t="s">
        <v>28</v>
      </c>
      <c r="J42" s="86"/>
      <c r="K42" s="86"/>
      <c r="L42" s="86"/>
      <c r="M42" s="86"/>
      <c r="N42" s="86"/>
      <c r="O42" s="86"/>
      <c r="P42" s="86"/>
      <c r="Q42" s="86"/>
      <c r="R42" s="34">
        <v>16604.05</v>
      </c>
      <c r="S42" s="30"/>
      <c r="T42" s="31"/>
    </row>
    <row r="43" spans="2:20" s="2" customFormat="1" ht="12.75" customHeight="1">
      <c r="B43" s="11"/>
      <c r="C43" s="49">
        <v>2</v>
      </c>
      <c r="D43" s="50">
        <v>2</v>
      </c>
      <c r="E43" s="51">
        <v>8</v>
      </c>
      <c r="F43" s="25">
        <v>6</v>
      </c>
      <c r="G43" s="32">
        <v>0</v>
      </c>
      <c r="H43" s="33">
        <v>1</v>
      </c>
      <c r="I43" s="54" t="s">
        <v>55</v>
      </c>
      <c r="J43" s="54"/>
      <c r="K43" s="54"/>
      <c r="L43" s="54"/>
      <c r="M43" s="54"/>
      <c r="N43" s="54"/>
      <c r="O43" s="54"/>
      <c r="P43" s="54"/>
      <c r="Q43" s="54"/>
      <c r="R43" s="34">
        <v>1864434.8199999998</v>
      </c>
      <c r="S43" s="30"/>
      <c r="T43" s="31"/>
    </row>
    <row r="44" spans="2:20" s="2" customFormat="1" ht="12.75" customHeight="1">
      <c r="B44" s="11"/>
      <c r="C44" s="49">
        <v>2</v>
      </c>
      <c r="D44" s="50">
        <v>2</v>
      </c>
      <c r="E44" s="51">
        <v>8</v>
      </c>
      <c r="F44" s="25">
        <v>7</v>
      </c>
      <c r="G44" s="32">
        <v>0</v>
      </c>
      <c r="H44" s="33">
        <v>1</v>
      </c>
      <c r="I44" s="54" t="s">
        <v>56</v>
      </c>
      <c r="J44" s="54"/>
      <c r="K44" s="54"/>
      <c r="L44" s="54"/>
      <c r="M44" s="54"/>
      <c r="N44" s="54"/>
      <c r="O44" s="54"/>
      <c r="P44" s="54"/>
      <c r="Q44" s="54"/>
      <c r="R44" s="34">
        <v>2478000</v>
      </c>
      <c r="S44" s="30"/>
      <c r="T44" s="31"/>
    </row>
    <row r="45" spans="2:20" s="2" customFormat="1" ht="12.75" customHeight="1">
      <c r="B45" s="11"/>
      <c r="C45" s="49">
        <v>2</v>
      </c>
      <c r="D45" s="50">
        <v>2</v>
      </c>
      <c r="E45" s="51">
        <v>8</v>
      </c>
      <c r="F45" s="25">
        <v>7</v>
      </c>
      <c r="G45" s="32">
        <v>0</v>
      </c>
      <c r="H45" s="33">
        <v>4</v>
      </c>
      <c r="I45" s="54" t="s">
        <v>44</v>
      </c>
      <c r="J45" s="54"/>
      <c r="K45" s="54"/>
      <c r="L45" s="54"/>
      <c r="M45" s="54"/>
      <c r="N45" s="54"/>
      <c r="O45" s="54"/>
      <c r="P45" s="54"/>
      <c r="Q45" s="54"/>
      <c r="R45" s="34">
        <v>95790</v>
      </c>
      <c r="S45" s="30"/>
      <c r="T45" s="31"/>
    </row>
    <row r="46" spans="2:20" s="2" customFormat="1" ht="12.75" customHeight="1">
      <c r="B46" s="11"/>
      <c r="C46" s="49">
        <v>2</v>
      </c>
      <c r="D46" s="50">
        <v>2</v>
      </c>
      <c r="E46" s="51">
        <v>8</v>
      </c>
      <c r="F46" s="25">
        <v>7</v>
      </c>
      <c r="G46" s="32">
        <v>0</v>
      </c>
      <c r="H46" s="33">
        <v>5</v>
      </c>
      <c r="I46" s="54" t="s">
        <v>46</v>
      </c>
      <c r="J46" s="54"/>
      <c r="K46" s="54"/>
      <c r="L46" s="54"/>
      <c r="M46" s="54"/>
      <c r="N46" s="54"/>
      <c r="O46" s="54"/>
      <c r="P46" s="54"/>
      <c r="Q46" s="54"/>
      <c r="R46" s="34">
        <v>41608.25</v>
      </c>
      <c r="S46" s="30"/>
      <c r="T46" s="31"/>
    </row>
    <row r="47" spans="2:20" s="2" customFormat="1" ht="12.75" customHeight="1">
      <c r="B47" s="11"/>
      <c r="C47" s="49">
        <v>2</v>
      </c>
      <c r="D47" s="50">
        <v>2</v>
      </c>
      <c r="E47" s="51">
        <v>8</v>
      </c>
      <c r="F47" s="25">
        <v>7</v>
      </c>
      <c r="G47" s="32">
        <v>0</v>
      </c>
      <c r="H47" s="33">
        <v>6</v>
      </c>
      <c r="I47" s="86" t="s">
        <v>29</v>
      </c>
      <c r="J47" s="86"/>
      <c r="K47" s="86"/>
      <c r="L47" s="86"/>
      <c r="M47" s="86"/>
      <c r="N47" s="86"/>
      <c r="O47" s="86"/>
      <c r="P47" s="86"/>
      <c r="Q47" s="86"/>
      <c r="R47" s="34">
        <v>341961.99</v>
      </c>
      <c r="S47" s="30"/>
      <c r="T47" s="31"/>
    </row>
    <row r="48" spans="2:20" s="2" customFormat="1" ht="12.75" customHeight="1" thickBot="1">
      <c r="B48" s="11"/>
      <c r="C48" s="49">
        <v>2</v>
      </c>
      <c r="D48" s="50">
        <v>2</v>
      </c>
      <c r="E48" s="51">
        <v>8</v>
      </c>
      <c r="F48" s="25">
        <v>8</v>
      </c>
      <c r="G48" s="32">
        <v>0</v>
      </c>
      <c r="H48" s="33">
        <v>1</v>
      </c>
      <c r="I48" s="54" t="s">
        <v>59</v>
      </c>
      <c r="J48" s="54"/>
      <c r="K48" s="54"/>
      <c r="L48" s="54"/>
      <c r="M48" s="54"/>
      <c r="N48" s="54"/>
      <c r="O48" s="54"/>
      <c r="P48" s="54"/>
      <c r="Q48" s="54"/>
      <c r="R48" s="55">
        <v>25473</v>
      </c>
      <c r="S48" s="30"/>
      <c r="T48" s="31"/>
    </row>
    <row r="49" spans="2:20" s="1" customFormat="1" ht="15.75" thickBot="1">
      <c r="B49" s="19">
        <v>2</v>
      </c>
      <c r="C49" s="20">
        <v>3</v>
      </c>
      <c r="D49" s="20"/>
      <c r="E49" s="20"/>
      <c r="F49" s="20"/>
      <c r="G49" s="20"/>
      <c r="H49" s="21"/>
      <c r="I49" s="56" t="s">
        <v>1</v>
      </c>
      <c r="J49" s="56"/>
      <c r="K49" s="56"/>
      <c r="L49" s="56"/>
      <c r="M49" s="56"/>
      <c r="N49" s="56"/>
      <c r="O49" s="56"/>
      <c r="P49" s="56"/>
      <c r="Q49" s="56"/>
      <c r="R49" s="41">
        <f>SUM(R50:R66)</f>
        <v>4161757.4200000004</v>
      </c>
      <c r="S49" s="57">
        <f>R49/R73</f>
        <v>0.06375358190495262</v>
      </c>
      <c r="T49" s="7"/>
    </row>
    <row r="50" spans="2:20" s="2" customFormat="1" ht="14.25">
      <c r="B50" s="11"/>
      <c r="C50" s="58">
        <v>2</v>
      </c>
      <c r="D50" s="44">
        <v>3</v>
      </c>
      <c r="E50" s="45">
        <v>1</v>
      </c>
      <c r="F50" s="46">
        <v>1</v>
      </c>
      <c r="G50" s="59">
        <v>0</v>
      </c>
      <c r="H50" s="60">
        <v>1</v>
      </c>
      <c r="I50" s="100" t="s">
        <v>30</v>
      </c>
      <c r="J50" s="101"/>
      <c r="K50" s="101"/>
      <c r="L50" s="101"/>
      <c r="M50" s="101"/>
      <c r="N50" s="101"/>
      <c r="O50" s="101"/>
      <c r="P50" s="101"/>
      <c r="Q50" s="102"/>
      <c r="R50" s="29">
        <v>1321176.46</v>
      </c>
      <c r="S50" s="30"/>
      <c r="T50" s="31"/>
    </row>
    <row r="51" spans="2:20" s="2" customFormat="1" ht="14.25">
      <c r="B51" s="11"/>
      <c r="C51" s="24">
        <v>2</v>
      </c>
      <c r="D51" s="50">
        <v>3</v>
      </c>
      <c r="E51" s="51">
        <v>2</v>
      </c>
      <c r="F51" s="25">
        <v>3</v>
      </c>
      <c r="G51" s="32">
        <v>0</v>
      </c>
      <c r="H51" s="61">
        <v>1</v>
      </c>
      <c r="I51" s="82" t="s">
        <v>31</v>
      </c>
      <c r="J51" s="83"/>
      <c r="K51" s="83"/>
      <c r="L51" s="83"/>
      <c r="M51" s="83"/>
      <c r="N51" s="83"/>
      <c r="O51" s="83"/>
      <c r="P51" s="83"/>
      <c r="Q51" s="84"/>
      <c r="R51" s="34">
        <v>62110.35</v>
      </c>
      <c r="S51" s="30"/>
      <c r="T51" s="31"/>
    </row>
    <row r="52" spans="2:20" s="2" customFormat="1" ht="14.25">
      <c r="B52" s="11"/>
      <c r="C52" s="24">
        <v>2</v>
      </c>
      <c r="D52" s="50">
        <v>3</v>
      </c>
      <c r="E52" s="51">
        <v>3</v>
      </c>
      <c r="F52" s="25">
        <v>1</v>
      </c>
      <c r="G52" s="32">
        <v>0</v>
      </c>
      <c r="H52" s="61">
        <v>1</v>
      </c>
      <c r="I52" s="82" t="s">
        <v>32</v>
      </c>
      <c r="J52" s="83"/>
      <c r="K52" s="83"/>
      <c r="L52" s="83"/>
      <c r="M52" s="83"/>
      <c r="N52" s="83"/>
      <c r="O52" s="83"/>
      <c r="P52" s="83"/>
      <c r="Q52" s="84"/>
      <c r="R52" s="34">
        <v>77215.78</v>
      </c>
      <c r="S52" s="30"/>
      <c r="T52" s="31"/>
    </row>
    <row r="53" spans="2:20" s="2" customFormat="1" ht="14.25">
      <c r="B53" s="11"/>
      <c r="C53" s="24">
        <v>2</v>
      </c>
      <c r="D53" s="50">
        <v>3</v>
      </c>
      <c r="E53" s="51">
        <v>3</v>
      </c>
      <c r="F53" s="25">
        <v>2</v>
      </c>
      <c r="G53" s="32">
        <v>0</v>
      </c>
      <c r="H53" s="61">
        <v>1</v>
      </c>
      <c r="I53" s="82" t="s">
        <v>33</v>
      </c>
      <c r="J53" s="83"/>
      <c r="K53" s="83"/>
      <c r="L53" s="83"/>
      <c r="M53" s="83"/>
      <c r="N53" s="83"/>
      <c r="O53" s="83"/>
      <c r="P53" s="83"/>
      <c r="Q53" s="84"/>
      <c r="R53" s="34">
        <v>153258.25</v>
      </c>
      <c r="S53" s="30"/>
      <c r="T53" s="31"/>
    </row>
    <row r="54" spans="2:20" s="2" customFormat="1" ht="14.25">
      <c r="B54" s="11"/>
      <c r="C54" s="24">
        <v>2</v>
      </c>
      <c r="D54" s="50">
        <v>3</v>
      </c>
      <c r="E54" s="51">
        <v>3</v>
      </c>
      <c r="F54" s="25">
        <v>6</v>
      </c>
      <c r="G54" s="64">
        <v>0</v>
      </c>
      <c r="H54" s="65">
        <v>1</v>
      </c>
      <c r="I54" s="82" t="s">
        <v>34</v>
      </c>
      <c r="J54" s="83"/>
      <c r="K54" s="83"/>
      <c r="L54" s="83"/>
      <c r="M54" s="83"/>
      <c r="N54" s="83"/>
      <c r="O54" s="83"/>
      <c r="P54" s="83"/>
      <c r="Q54" s="84"/>
      <c r="R54" s="34">
        <v>817.65</v>
      </c>
      <c r="S54" s="30"/>
      <c r="T54" s="31"/>
    </row>
    <row r="55" spans="2:20" s="2" customFormat="1" ht="14.25">
      <c r="B55" s="11"/>
      <c r="C55" s="24">
        <v>2</v>
      </c>
      <c r="D55" s="50">
        <v>3</v>
      </c>
      <c r="E55" s="51">
        <v>5</v>
      </c>
      <c r="F55" s="25">
        <v>1</v>
      </c>
      <c r="G55" s="64">
        <v>0</v>
      </c>
      <c r="H55" s="65">
        <v>1</v>
      </c>
      <c r="I55" s="62" t="s">
        <v>67</v>
      </c>
      <c r="J55" s="28"/>
      <c r="K55" s="28"/>
      <c r="L55" s="28"/>
      <c r="M55" s="28"/>
      <c r="N55" s="28"/>
      <c r="O55" s="28"/>
      <c r="P55" s="28"/>
      <c r="Q55" s="63"/>
      <c r="R55" s="34">
        <v>2130</v>
      </c>
      <c r="S55" s="30"/>
      <c r="T55" s="31"/>
    </row>
    <row r="56" spans="2:20" s="2" customFormat="1" ht="12.75" customHeight="1">
      <c r="B56" s="11"/>
      <c r="C56" s="24">
        <v>2</v>
      </c>
      <c r="D56" s="50">
        <v>3</v>
      </c>
      <c r="E56" s="51">
        <v>5</v>
      </c>
      <c r="F56" s="25">
        <v>3</v>
      </c>
      <c r="G56" s="32">
        <v>0</v>
      </c>
      <c r="H56" s="61">
        <v>1</v>
      </c>
      <c r="I56" s="82" t="s">
        <v>35</v>
      </c>
      <c r="J56" s="83"/>
      <c r="K56" s="83"/>
      <c r="L56" s="83"/>
      <c r="M56" s="83"/>
      <c r="N56" s="83"/>
      <c r="O56" s="83"/>
      <c r="P56" s="83"/>
      <c r="Q56" s="84"/>
      <c r="R56" s="34">
        <v>3513.14</v>
      </c>
      <c r="S56" s="30"/>
      <c r="T56" s="31"/>
    </row>
    <row r="57" spans="2:20" s="2" customFormat="1" ht="15" customHeight="1">
      <c r="B57" s="11"/>
      <c r="C57" s="24">
        <v>2</v>
      </c>
      <c r="D57" s="50">
        <v>3</v>
      </c>
      <c r="E57" s="51">
        <v>5</v>
      </c>
      <c r="F57" s="25">
        <v>5</v>
      </c>
      <c r="G57" s="32">
        <v>0</v>
      </c>
      <c r="H57" s="61">
        <v>1</v>
      </c>
      <c r="I57" s="62" t="s">
        <v>47</v>
      </c>
      <c r="J57" s="28"/>
      <c r="K57" s="28"/>
      <c r="L57" s="28"/>
      <c r="M57" s="28"/>
      <c r="N57" s="28"/>
      <c r="O57" s="28"/>
      <c r="P57" s="28"/>
      <c r="Q57" s="63"/>
      <c r="R57" s="34">
        <v>119358.93</v>
      </c>
      <c r="S57" s="30"/>
      <c r="T57" s="31"/>
    </row>
    <row r="58" spans="2:20" s="2" customFormat="1" ht="15" customHeight="1">
      <c r="B58" s="11"/>
      <c r="C58" s="24">
        <v>2</v>
      </c>
      <c r="D58" s="50">
        <v>3</v>
      </c>
      <c r="E58" s="51">
        <v>6</v>
      </c>
      <c r="F58" s="25">
        <v>2</v>
      </c>
      <c r="G58" s="32">
        <v>0</v>
      </c>
      <c r="H58" s="61">
        <v>1</v>
      </c>
      <c r="I58" s="62" t="s">
        <v>70</v>
      </c>
      <c r="J58" s="28"/>
      <c r="K58" s="28"/>
      <c r="L58" s="28"/>
      <c r="M58" s="28"/>
      <c r="N58" s="28"/>
      <c r="O58" s="28"/>
      <c r="P58" s="28"/>
      <c r="Q58" s="63"/>
      <c r="R58" s="34">
        <v>660</v>
      </c>
      <c r="S58" s="30"/>
      <c r="T58" s="31"/>
    </row>
    <row r="59" spans="2:20" s="2" customFormat="1" ht="15" customHeight="1">
      <c r="B59" s="11"/>
      <c r="C59" s="24">
        <v>2</v>
      </c>
      <c r="D59" s="50">
        <v>3</v>
      </c>
      <c r="E59" s="51">
        <v>6</v>
      </c>
      <c r="F59" s="25">
        <v>3</v>
      </c>
      <c r="G59" s="32">
        <v>0</v>
      </c>
      <c r="H59" s="61">
        <v>3</v>
      </c>
      <c r="I59" s="62" t="s">
        <v>66</v>
      </c>
      <c r="J59" s="28"/>
      <c r="K59" s="28"/>
      <c r="L59" s="28"/>
      <c r="M59" s="28"/>
      <c r="N59" s="28"/>
      <c r="O59" s="28"/>
      <c r="P59" s="28"/>
      <c r="Q59" s="63"/>
      <c r="R59" s="34">
        <v>1860</v>
      </c>
      <c r="S59" s="30"/>
      <c r="T59" s="31"/>
    </row>
    <row r="60" spans="2:20" s="2" customFormat="1" ht="15" customHeight="1">
      <c r="B60" s="11"/>
      <c r="C60" s="24">
        <v>2</v>
      </c>
      <c r="D60" s="50">
        <v>3</v>
      </c>
      <c r="E60" s="51">
        <v>6</v>
      </c>
      <c r="F60" s="25">
        <v>3</v>
      </c>
      <c r="G60" s="32">
        <v>0</v>
      </c>
      <c r="H60" s="61">
        <v>4</v>
      </c>
      <c r="I60" s="62" t="s">
        <v>69</v>
      </c>
      <c r="J60" s="28"/>
      <c r="K60" s="28"/>
      <c r="L60" s="28"/>
      <c r="M60" s="28"/>
      <c r="N60" s="28"/>
      <c r="O60" s="28"/>
      <c r="P60" s="28"/>
      <c r="Q60" s="63"/>
      <c r="R60" s="34">
        <v>4438.6</v>
      </c>
      <c r="S60" s="30"/>
      <c r="T60" s="31"/>
    </row>
    <row r="61" spans="2:20" s="2" customFormat="1" ht="13.5" customHeight="1">
      <c r="B61" s="11"/>
      <c r="C61" s="24">
        <v>2</v>
      </c>
      <c r="D61" s="50">
        <v>3</v>
      </c>
      <c r="E61" s="51">
        <v>7</v>
      </c>
      <c r="F61" s="25">
        <v>1</v>
      </c>
      <c r="G61" s="32">
        <v>0</v>
      </c>
      <c r="H61" s="61">
        <v>1</v>
      </c>
      <c r="I61" s="82" t="s">
        <v>36</v>
      </c>
      <c r="J61" s="83"/>
      <c r="K61" s="83"/>
      <c r="L61" s="83"/>
      <c r="M61" s="83"/>
      <c r="N61" s="83"/>
      <c r="O61" s="83"/>
      <c r="P61" s="83"/>
      <c r="Q61" s="84"/>
      <c r="R61" s="34">
        <v>2204000</v>
      </c>
      <c r="S61" s="30"/>
      <c r="T61" s="31"/>
    </row>
    <row r="62" spans="2:20" s="2" customFormat="1" ht="13.5" customHeight="1">
      <c r="B62" s="11"/>
      <c r="C62" s="24">
        <v>2</v>
      </c>
      <c r="D62" s="50">
        <v>3</v>
      </c>
      <c r="E62" s="51">
        <v>7</v>
      </c>
      <c r="F62" s="25">
        <v>2</v>
      </c>
      <c r="G62" s="32">
        <v>0</v>
      </c>
      <c r="H62" s="61">
        <v>3</v>
      </c>
      <c r="I62" s="62" t="s">
        <v>48</v>
      </c>
      <c r="J62" s="28"/>
      <c r="K62" s="28"/>
      <c r="L62" s="28"/>
      <c r="M62" s="28"/>
      <c r="N62" s="28"/>
      <c r="O62" s="28"/>
      <c r="P62" s="28"/>
      <c r="Q62" s="63"/>
      <c r="R62" s="34">
        <v>692</v>
      </c>
      <c r="S62" s="30"/>
      <c r="T62" s="31"/>
    </row>
    <row r="63" spans="2:20" s="2" customFormat="1" ht="13.5" customHeight="1">
      <c r="B63" s="11"/>
      <c r="C63" s="24">
        <v>2</v>
      </c>
      <c r="D63" s="50">
        <v>3</v>
      </c>
      <c r="E63" s="51">
        <v>9</v>
      </c>
      <c r="F63" s="25">
        <v>1</v>
      </c>
      <c r="G63" s="32">
        <v>0</v>
      </c>
      <c r="H63" s="61">
        <v>1</v>
      </c>
      <c r="I63" s="62" t="s">
        <v>49</v>
      </c>
      <c r="J63" s="28"/>
      <c r="K63" s="28"/>
      <c r="L63" s="28"/>
      <c r="M63" s="28"/>
      <c r="N63" s="28"/>
      <c r="O63" s="28"/>
      <c r="P63" s="28"/>
      <c r="Q63" s="63"/>
      <c r="R63" s="34">
        <v>15662.02</v>
      </c>
      <c r="S63" s="30"/>
      <c r="T63" s="31"/>
    </row>
    <row r="64" spans="2:20" s="2" customFormat="1" ht="15" customHeight="1">
      <c r="B64" s="11"/>
      <c r="C64" s="24">
        <v>2</v>
      </c>
      <c r="D64" s="50">
        <v>3</v>
      </c>
      <c r="E64" s="51">
        <v>9</v>
      </c>
      <c r="F64" s="25">
        <v>2</v>
      </c>
      <c r="G64" s="32">
        <v>0</v>
      </c>
      <c r="H64" s="61">
        <v>1</v>
      </c>
      <c r="I64" s="82" t="s">
        <v>37</v>
      </c>
      <c r="J64" s="83"/>
      <c r="K64" s="83"/>
      <c r="L64" s="83"/>
      <c r="M64" s="83"/>
      <c r="N64" s="83"/>
      <c r="O64" s="83"/>
      <c r="P64" s="83"/>
      <c r="Q64" s="84"/>
      <c r="R64" s="34">
        <v>133199.42</v>
      </c>
      <c r="S64" s="30"/>
      <c r="T64" s="31"/>
    </row>
    <row r="65" spans="2:20" s="2" customFormat="1" ht="15" customHeight="1">
      <c r="B65" s="11"/>
      <c r="C65" s="24">
        <v>2</v>
      </c>
      <c r="D65" s="50">
        <v>3</v>
      </c>
      <c r="E65" s="51">
        <v>9</v>
      </c>
      <c r="F65" s="25">
        <v>6</v>
      </c>
      <c r="G65" s="32">
        <v>0</v>
      </c>
      <c r="H65" s="61">
        <v>1</v>
      </c>
      <c r="I65" s="62" t="s">
        <v>58</v>
      </c>
      <c r="J65" s="28"/>
      <c r="K65" s="28"/>
      <c r="L65" s="28"/>
      <c r="M65" s="28"/>
      <c r="N65" s="28"/>
      <c r="O65" s="28"/>
      <c r="P65" s="28"/>
      <c r="Q65" s="63"/>
      <c r="R65" s="34">
        <v>32664.22</v>
      </c>
      <c r="S65" s="30"/>
      <c r="T65" s="31"/>
    </row>
    <row r="66" spans="2:20" s="2" customFormat="1" ht="15" customHeight="1" thickBot="1">
      <c r="B66" s="11"/>
      <c r="C66" s="37">
        <v>2</v>
      </c>
      <c r="D66" s="66">
        <v>3</v>
      </c>
      <c r="E66" s="67">
        <v>9</v>
      </c>
      <c r="F66" s="38">
        <v>9</v>
      </c>
      <c r="G66" s="39">
        <v>0</v>
      </c>
      <c r="H66" s="68">
        <v>1</v>
      </c>
      <c r="I66" s="103" t="s">
        <v>38</v>
      </c>
      <c r="J66" s="104"/>
      <c r="K66" s="104"/>
      <c r="L66" s="104"/>
      <c r="M66" s="104"/>
      <c r="N66" s="104"/>
      <c r="O66" s="104"/>
      <c r="P66" s="104"/>
      <c r="Q66" s="105"/>
      <c r="R66" s="55">
        <v>29000.6</v>
      </c>
      <c r="S66" s="30"/>
      <c r="T66" s="31"/>
    </row>
    <row r="67" spans="2:20" s="2" customFormat="1" ht="15.75" thickBot="1">
      <c r="B67" s="19">
        <v>2</v>
      </c>
      <c r="C67" s="20">
        <v>4</v>
      </c>
      <c r="D67" s="20"/>
      <c r="E67" s="20"/>
      <c r="F67" s="20"/>
      <c r="G67" s="20"/>
      <c r="H67" s="21"/>
      <c r="I67" s="56" t="s">
        <v>3</v>
      </c>
      <c r="J67" s="56"/>
      <c r="K67" s="56"/>
      <c r="L67" s="56"/>
      <c r="M67" s="56"/>
      <c r="N67" s="56"/>
      <c r="O67" s="56"/>
      <c r="P67" s="56"/>
      <c r="Q67" s="56"/>
      <c r="R67" s="41">
        <f>SUM(R68:R68)</f>
        <v>35928.89</v>
      </c>
      <c r="S67" s="57">
        <f>R67/R73</f>
        <v>0.0005503913852261559</v>
      </c>
      <c r="T67" s="11"/>
    </row>
    <row r="68" spans="2:20" s="2" customFormat="1" ht="15" thickBot="1">
      <c r="B68" s="11"/>
      <c r="C68" s="69">
        <v>2</v>
      </c>
      <c r="D68" s="50">
        <v>4</v>
      </c>
      <c r="E68" s="50">
        <v>7</v>
      </c>
      <c r="F68" s="50">
        <v>2</v>
      </c>
      <c r="G68" s="26">
        <v>0</v>
      </c>
      <c r="H68" s="70">
        <v>1</v>
      </c>
      <c r="I68" s="71" t="s">
        <v>53</v>
      </c>
      <c r="J68" s="72"/>
      <c r="K68" s="72"/>
      <c r="L68" s="72"/>
      <c r="M68" s="72"/>
      <c r="N68" s="72"/>
      <c r="O68" s="72"/>
      <c r="P68" s="72"/>
      <c r="Q68" s="72"/>
      <c r="R68" s="34">
        <v>35928.89</v>
      </c>
      <c r="S68" s="73"/>
      <c r="T68" s="31"/>
    </row>
    <row r="69" spans="2:20" s="3" customFormat="1" ht="15.75" thickBot="1">
      <c r="B69" s="19">
        <v>2</v>
      </c>
      <c r="C69" s="20">
        <v>6</v>
      </c>
      <c r="D69" s="20"/>
      <c r="E69" s="20"/>
      <c r="F69" s="20"/>
      <c r="G69" s="20"/>
      <c r="H69" s="21"/>
      <c r="I69" s="85" t="s">
        <v>39</v>
      </c>
      <c r="J69" s="85"/>
      <c r="K69" s="85"/>
      <c r="L69" s="85"/>
      <c r="M69" s="85"/>
      <c r="N69" s="85"/>
      <c r="O69" s="85"/>
      <c r="P69" s="85"/>
      <c r="Q69" s="85"/>
      <c r="R69" s="41">
        <f>SUM(R70:R72)</f>
        <v>12106317.25</v>
      </c>
      <c r="S69" s="57">
        <f>R69/R73</f>
        <v>0.185455568519228</v>
      </c>
      <c r="T69" s="74"/>
    </row>
    <row r="70" spans="2:20" s="3" customFormat="1" ht="15">
      <c r="B70" s="74"/>
      <c r="C70" s="69">
        <v>2</v>
      </c>
      <c r="D70" s="26">
        <v>6</v>
      </c>
      <c r="E70" s="50">
        <v>1</v>
      </c>
      <c r="F70" s="50">
        <v>3</v>
      </c>
      <c r="G70" s="51">
        <v>0</v>
      </c>
      <c r="H70" s="51">
        <v>1</v>
      </c>
      <c r="I70" s="91" t="s">
        <v>51</v>
      </c>
      <c r="J70" s="86"/>
      <c r="K70" s="86"/>
      <c r="L70" s="86"/>
      <c r="M70" s="86"/>
      <c r="N70" s="86"/>
      <c r="O70" s="86"/>
      <c r="P70" s="86"/>
      <c r="Q70" s="86"/>
      <c r="R70" s="76">
        <v>312721.24</v>
      </c>
      <c r="S70" s="77"/>
      <c r="T70" s="78"/>
    </row>
    <row r="71" spans="2:20" s="3" customFormat="1" ht="15">
      <c r="B71" s="74"/>
      <c r="C71" s="69">
        <v>2</v>
      </c>
      <c r="D71" s="26">
        <v>6</v>
      </c>
      <c r="E71" s="50">
        <v>4</v>
      </c>
      <c r="F71" s="50">
        <v>1</v>
      </c>
      <c r="G71" s="51">
        <v>0</v>
      </c>
      <c r="H71" s="51">
        <v>1</v>
      </c>
      <c r="I71" s="75" t="s">
        <v>54</v>
      </c>
      <c r="J71" s="54"/>
      <c r="K71" s="54"/>
      <c r="L71" s="54"/>
      <c r="M71" s="54"/>
      <c r="N71" s="54"/>
      <c r="O71" s="54"/>
      <c r="P71" s="54"/>
      <c r="Q71" s="54"/>
      <c r="R71" s="76">
        <v>2752000</v>
      </c>
      <c r="S71" s="77"/>
      <c r="T71" s="78"/>
    </row>
    <row r="72" spans="2:20" s="3" customFormat="1" ht="13.5" customHeight="1" thickBot="1">
      <c r="B72" s="74"/>
      <c r="C72" s="69">
        <v>2</v>
      </c>
      <c r="D72" s="26">
        <v>6</v>
      </c>
      <c r="E72" s="50">
        <v>8</v>
      </c>
      <c r="F72" s="50">
        <v>1</v>
      </c>
      <c r="G72" s="51">
        <v>0</v>
      </c>
      <c r="H72" s="51">
        <v>1</v>
      </c>
      <c r="I72" s="91" t="s">
        <v>57</v>
      </c>
      <c r="J72" s="86"/>
      <c r="K72" s="86"/>
      <c r="L72" s="86"/>
      <c r="M72" s="86"/>
      <c r="N72" s="86"/>
      <c r="O72" s="86"/>
      <c r="P72" s="86"/>
      <c r="Q72" s="86"/>
      <c r="R72" s="76">
        <v>9041596.01</v>
      </c>
      <c r="S72" s="77"/>
      <c r="T72" s="78"/>
    </row>
    <row r="73" spans="2:20" s="1" customFormat="1" ht="17.25" customHeight="1" thickBot="1">
      <c r="B73" s="7"/>
      <c r="C73" s="88" t="s">
        <v>79</v>
      </c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90"/>
      <c r="R73" s="79">
        <f>R9+R21+R49+R67+R69</f>
        <v>65278801.529999994</v>
      </c>
      <c r="S73" s="80">
        <f>S9+S21+S49+S67+S69</f>
        <v>1</v>
      </c>
      <c r="T73" s="7"/>
    </row>
    <row r="74" spans="2:20" ht="15">
      <c r="B74" s="11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81"/>
      <c r="T74" s="11"/>
    </row>
    <row r="75" spans="2:20" ht="14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81"/>
      <c r="T75" s="11"/>
    </row>
    <row r="76" spans="2:20" ht="14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81"/>
      <c r="T76" s="11"/>
    </row>
    <row r="77" spans="2:20" ht="15">
      <c r="B77" s="11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11"/>
    </row>
    <row r="78" spans="2:20" ht="15">
      <c r="B78" s="11"/>
      <c r="C78" s="7"/>
      <c r="D78" s="7"/>
      <c r="E78" s="7"/>
      <c r="F78" s="7"/>
      <c r="G78" s="7"/>
      <c r="H78" s="7"/>
      <c r="I78" s="7"/>
      <c r="J78" s="7"/>
      <c r="K78" s="7"/>
      <c r="L78" s="11"/>
      <c r="M78" s="11"/>
      <c r="N78" s="11"/>
      <c r="O78" s="11"/>
      <c r="P78" s="11"/>
      <c r="Q78" s="11"/>
      <c r="R78" s="11"/>
      <c r="S78" s="81"/>
      <c r="T78" s="11"/>
    </row>
    <row r="79" spans="2:20" ht="15">
      <c r="B79" s="11"/>
      <c r="C79" s="7"/>
      <c r="D79" s="7"/>
      <c r="E79" s="7"/>
      <c r="F79" s="7"/>
      <c r="G79" s="7"/>
      <c r="H79" s="7"/>
      <c r="I79" s="7"/>
      <c r="J79" s="7"/>
      <c r="K79" s="7"/>
      <c r="L79" s="11"/>
      <c r="M79" s="11"/>
      <c r="N79" s="11"/>
      <c r="O79" s="11"/>
      <c r="P79" s="11"/>
      <c r="Q79" s="11"/>
      <c r="R79" s="11"/>
      <c r="S79" s="81"/>
      <c r="T79" s="11"/>
    </row>
    <row r="80" spans="2:20" ht="15">
      <c r="B80" s="87" t="s">
        <v>74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11"/>
    </row>
    <row r="81" spans="2:20" ht="15">
      <c r="B81" s="87" t="s">
        <v>80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11"/>
    </row>
    <row r="82" spans="2:20" ht="15">
      <c r="B82" s="87" t="s">
        <v>76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11"/>
    </row>
    <row r="83" spans="2:20" ht="15">
      <c r="B83" s="87" t="s">
        <v>75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11"/>
    </row>
  </sheetData>
  <sheetProtection/>
  <mergeCells count="52">
    <mergeCell ref="C77:S77"/>
    <mergeCell ref="I14:Q14"/>
    <mergeCell ref="I72:Q72"/>
    <mergeCell ref="I16:Q16"/>
    <mergeCell ref="I47:Q47"/>
    <mergeCell ref="I34:Q34"/>
    <mergeCell ref="I39:Q39"/>
    <mergeCell ref="I69:Q69"/>
    <mergeCell ref="I66:Q66"/>
    <mergeCell ref="I28:Q28"/>
    <mergeCell ref="I54:Q54"/>
    <mergeCell ref="I35:Q35"/>
    <mergeCell ref="I4:S4"/>
    <mergeCell ref="I5:S5"/>
    <mergeCell ref="I6:S6"/>
    <mergeCell ref="C7:Q7"/>
    <mergeCell ref="I13:Q13"/>
    <mergeCell ref="I22:Q22"/>
    <mergeCell ref="I23:Q23"/>
    <mergeCell ref="I9:Q9"/>
    <mergeCell ref="I10:Q10"/>
    <mergeCell ref="I11:Q11"/>
    <mergeCell ref="I12:Q12"/>
    <mergeCell ref="I8:Q8"/>
    <mergeCell ref="I17:Q17"/>
    <mergeCell ref="I18:Q18"/>
    <mergeCell ref="I27:Q27"/>
    <mergeCell ref="I56:Q56"/>
    <mergeCell ref="I29:Q29"/>
    <mergeCell ref="I30:Q30"/>
    <mergeCell ref="I19:Q19"/>
    <mergeCell ref="I20:Q20"/>
    <mergeCell ref="B82:S82"/>
    <mergeCell ref="B83:S83"/>
    <mergeCell ref="C73:Q73"/>
    <mergeCell ref="I41:Q41"/>
    <mergeCell ref="I42:Q42"/>
    <mergeCell ref="I70:Q70"/>
    <mergeCell ref="I61:Q61"/>
    <mergeCell ref="I64:Q64"/>
    <mergeCell ref="I50:Q50"/>
    <mergeCell ref="I51:Q51"/>
    <mergeCell ref="I52:Q52"/>
    <mergeCell ref="I53:Q53"/>
    <mergeCell ref="I21:Q21"/>
    <mergeCell ref="I26:Q26"/>
    <mergeCell ref="B80:S80"/>
    <mergeCell ref="B81:S81"/>
    <mergeCell ref="I40:Q40"/>
    <mergeCell ref="I24:Q24"/>
    <mergeCell ref="I33:Q33"/>
    <mergeCell ref="I25:Q25"/>
  </mergeCells>
  <printOptions horizontalCentered="1"/>
  <pageMargins left="0.17" right="0.17" top="0.17" bottom="0.17" header="0.17" footer="0.17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Autoridad Nacional de Asuntos Maritimos</cp:lastModifiedBy>
  <cp:lastPrinted>2017-03-24T15:57:21Z</cp:lastPrinted>
  <dcterms:created xsi:type="dcterms:W3CDTF">2000-02-17T13:35:48Z</dcterms:created>
  <dcterms:modified xsi:type="dcterms:W3CDTF">2018-02-15T14:37:11Z</dcterms:modified>
  <cp:category/>
  <cp:version/>
  <cp:contentType/>
  <cp:contentStatus/>
</cp:coreProperties>
</file>